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支出决算表" sheetId="5" r:id="rId5"/>
    <sheet name="Z08_1 一般公共预算财政拨款基本支出决算明细表" sheetId="6" r:id="rId6"/>
    <sheet name="F03 一般公共预算财政拨款“三公”经费支出决算表" sheetId="7" r:id="rId7"/>
    <sheet name="Z09 政府性基金预算财政拨款收入支出决算表" sheetId="8" r:id="rId8"/>
    <sheet name="Z11 国有资本经营预算财政拨款支出决算表" sheetId="9" r:id="rId9"/>
    <sheet name="FMDM 封面代码" sheetId="10" r:id="rId10"/>
    <sheet name="基础数据表" sheetId="11" r:id="rId11"/>
    <sheet name="整体支出绩效自评表" sheetId="12" r:id="rId12"/>
    <sheet name="项目支出绩效自评报告" sheetId="13" r:id="rId13"/>
    <sheet name="专项资金、业务工作自评表" sheetId="14" r:id="rId14"/>
  </sheets>
  <definedNames/>
  <calcPr fullCalcOnLoad="1"/>
</workbook>
</file>

<file path=xl/sharedStrings.xml><?xml version="1.0" encoding="utf-8"?>
<sst xmlns="http://schemas.openxmlformats.org/spreadsheetml/2006/main" count="1494" uniqueCount="622">
  <si>
    <t>收入支出决算总表</t>
  </si>
  <si>
    <t>公开01表</t>
  </si>
  <si>
    <t>部门：郴州市妇女联合会</t>
  </si>
  <si>
    <t>2021年度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</si>
  <si>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</si>
  <si>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</si>
  <si>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</si>
  <si>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</si>
  <si>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</si>
  <si>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</si>
  <si>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</si>
  <si>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</si>
  <si>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</si>
  <si>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</si>
  <si>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</si>
  <si>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</si>
  <si>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</si>
  <si>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</si>
  <si>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</si>
  <si>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</si>
  <si>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</si>
  <si>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</si>
  <si>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</si>
  <si>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</si>
  <si>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</si>
  <si>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</si>
  <si>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</si>
  <si>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</si>
  <si>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</si>
  <si>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</si>
  <si>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</si>
  <si>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</si>
  <si>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</si>
  <si>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</si>
  <si>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</si>
  <si>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</si>
  <si>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</si>
  <si>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</si>
  <si>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</si>
  <si>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</si>
  <si>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</si>
  <si>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</si>
  <si>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</si>
  <si>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</si>
  <si>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</si>
  <si>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</si>
  <si>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</si>
  <si>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</si>
  <si>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</si>
  <si>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</si>
  <si>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</si>
  <si>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</si>
  <si>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</si>
  <si>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</si>
  <si>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</si>
  <si>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</si>
  <si>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</si>
  <si>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</si>
  <si>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</si>
  <si>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</si>
  <si>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</si>
  <si>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</si>
  <si>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</si>
  <si>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</si>
  <si>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</si>
  <si>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</si>
  <si>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</si>
  <si>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</si>
  <si>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</si>
  <si>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</si>
  <si>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</si>
  <si>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</si>
  <si>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</si>
  <si>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</si>
  <si>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</si>
  <si>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</si>
  <si>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</si>
  <si>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</si>
  <si>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</si>
  <si>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</si>
  <si>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</si>
  <si>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</si>
  <si>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</si>
  <si>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</si>
  <si>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</si>
  <si>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</si>
  <si>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</si>
  <si>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</si>
  <si>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</si>
  <si>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</si>
  <si>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</si>
  <si>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</si>
  <si>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</si>
  <si>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</si>
  <si>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</si>
  <si>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</si>
  <si>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</si>
  <si>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</si>
  <si>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</si>
  <si>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</si>
  <si>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</si>
  <si>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</si>
  <si>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</si>
  <si>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</si>
  <si>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</si>
  <si>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</si>
  <si>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</si>
  <si>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</si>
  <si>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</si>
  <si>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</si>
  <si>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</si>
  <si>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</si>
  <si>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</si>
  <si>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</si>
  <si>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</si>
  <si>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</si>
  <si>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</si>
  <si>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</si>
  <si>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</si>
  <si>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</si>
  <si>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</si>
  <si>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</si>
  <si>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</si>
  <si>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</si>
  <si>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</si>
  <si>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</si>
  <si>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</si>
  <si>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</si>
  <si>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</si>
  <si>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</si>
  <si>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</si>
  <si>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</si>
  <si>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</si>
  <si>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</si>
  <si>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</si>
  <si>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</si>
  <si>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</si>
  <si>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</si>
  <si>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</si>
  <si>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</si>
  <si>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</si>
  <si>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</si>
  <si>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</si>
  <si>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</si>
  <si>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</si>
  <si>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</si>
  <si>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</si>
  <si>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</si>
  <si>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</si>
  <si>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</si>
  <si>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</si>
  <si>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</si>
  <si>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</si>
  <si>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</si>
  <si>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</si>
  <si>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</si>
  <si>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</si>
  <si>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</si>
  <si>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</si>
  <si>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</si>
  <si>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</si>
  <si>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</si>
  <si>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</si>
  <si>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</si>
  <si>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</si>
  <si>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</si>
  <si>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</si>
  <si>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</si>
  <si>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</si>
  <si>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</si>
  <si>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</si>
  <si>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</si>
  <si>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21004</t>
  </si>
  <si>
    <t>公共卫生</t>
  </si>
  <si>
    <t>2100499</t>
  </si>
  <si>
    <t xml:space="preserve">  其他公共卫生支出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</si>
  <si>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</si>
  <si>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</si>
  <si>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</si>
  <si>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</si>
  <si>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</si>
  <si>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</si>
  <si>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</si>
  <si>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</si>
  <si>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</si>
  <si>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</si>
  <si>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</si>
  <si>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</si>
  <si>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</si>
  <si>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</si>
  <si>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</si>
  <si>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</si>
  <si>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</si>
  <si>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</si>
  <si>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</si>
  <si>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</si>
  <si>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</si>
  <si>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</si>
  <si>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</si>
  <si>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</si>
  <si>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</si>
  <si>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</si>
  <si>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</si>
  <si>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</si>
  <si>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</si>
  <si>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</si>
  <si>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</si>
  <si>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</si>
  <si>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</si>
  <si>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</si>
  <si>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</si>
  <si>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</si>
  <si>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</si>
  <si>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</si>
  <si>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</si>
  <si>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</si>
  <si>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</si>
  <si>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</si>
  <si>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</si>
  <si>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</si>
  <si>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</si>
  <si>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</si>
  <si>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</si>
  <si>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</si>
  <si>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</si>
  <si>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</si>
  <si>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</si>
  <si>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</si>
  <si>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</si>
  <si>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</si>
  <si>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</si>
  <si>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</si>
  <si>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</si>
  <si>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</si>
  <si>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</si>
  <si>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</si>
  <si>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</si>
  <si>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</si>
  <si>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</si>
  <si>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</si>
  <si>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</si>
  <si>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</si>
  <si>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</si>
  <si>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</si>
  <si>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</si>
  <si>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</si>
  <si>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</si>
  <si>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</si>
  <si>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</si>
  <si>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</si>
  <si>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</si>
  <si>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</si>
  <si>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</si>
  <si>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</si>
  <si>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</si>
  <si>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</si>
  <si>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</si>
  <si>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</si>
  <si>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</si>
  <si>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</si>
  <si>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</si>
  <si>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</si>
  <si>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</si>
  <si>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</si>
  <si>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</si>
  <si>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</si>
  <si>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</si>
  <si>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</si>
  <si>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</si>
  <si>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</si>
  <si>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</si>
  <si>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</si>
  <si>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</si>
  <si>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</si>
  <si>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</si>
  <si>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</si>
  <si>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</si>
  <si>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</si>
  <si>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</si>
  <si>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</si>
  <si>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</si>
  <si>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</si>
  <si>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</si>
  <si>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</si>
  <si>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</si>
  <si>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</si>
  <si>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</si>
  <si>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</si>
  <si>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</si>
  <si>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</si>
  <si>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</si>
  <si>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</si>
  <si>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</si>
  <si>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</si>
  <si>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</si>
  <si>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</si>
  <si>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</si>
  <si>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</si>
  <si>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</si>
  <si>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</si>
  <si>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</si>
  <si>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</si>
  <si>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</si>
  <si>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</si>
  <si>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</si>
  <si>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</si>
  <si>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</si>
  <si>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</si>
  <si>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</si>
  <si>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</si>
  <si>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</si>
  <si>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</si>
  <si>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</si>
  <si>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</si>
  <si>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</si>
  <si>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</si>
  <si>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</si>
  <si>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</si>
  <si>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</si>
  <si>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</si>
  <si>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</si>
  <si>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</si>
  <si>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</si>
  <si>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</si>
  <si>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</si>
  <si>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</si>
  <si>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</si>
  <si>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</si>
  <si>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</si>
  <si>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</si>
  <si>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</si>
  <si>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</si>
  <si>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</si>
  <si>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</si>
  <si>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</si>
  <si>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</si>
  <si>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</si>
  <si>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</si>
  <si>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</si>
  <si>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</si>
  <si>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</si>
  <si>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</si>
  <si>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</si>
  <si>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</si>
  <si>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</si>
  <si>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</si>
  <si>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</si>
  <si>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</si>
  <si>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</si>
  <si>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</si>
  <si>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</si>
  <si>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</si>
  <si>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</si>
  <si>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</si>
  <si>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</si>
  <si>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</si>
  <si>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</si>
  <si>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</si>
  <si>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</si>
  <si>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</si>
  <si>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</si>
  <si>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</si>
  <si>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</si>
  <si>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</si>
  <si>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</si>
  <si>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</si>
  <si>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</si>
  <si>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t>
  </si>
  <si>
    <t>公开07表</t>
  </si>
  <si>
    <t>制表日期：2016年3月</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</si>
  <si>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</si>
  <si>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</si>
  <si>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</si>
  <si>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</si>
  <si>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</si>
  <si>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</si>
  <si>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</si>
  <si>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</si>
  <si>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</si>
  <si>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</si>
  <si>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</si>
  <si>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</si>
  <si>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</si>
  <si>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</si>
  <si>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 xml:space="preserve">封面代码                     </t>
  </si>
  <si>
    <t xml:space="preserve">                     </t>
  </si>
  <si>
    <t>2021年度                                          金额单位：</t>
  </si>
  <si>
    <t>单位名称</t>
  </si>
  <si>
    <t>郴州市妇女联合会</t>
  </si>
  <si>
    <t>单位负责人</t>
  </si>
  <si>
    <t>财务负责人</t>
  </si>
  <si>
    <t>填表人</t>
  </si>
  <si>
    <t>电话号码(区号)</t>
  </si>
  <si>
    <t>电话号码</t>
  </si>
  <si>
    <t>分机号</t>
  </si>
  <si>
    <t>单位地址</t>
  </si>
  <si>
    <t>组织机构代码（各级技术监督局核发）</t>
  </si>
  <si>
    <t>006527209</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</si>
  <si>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</si>
  <si>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</si>
  <si>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</si>
  <si>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</si>
  <si>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</si>
  <si>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</si>
  <si>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</si>
  <si>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</si>
  <si>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</si>
  <si>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</si>
  <si>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</si>
  <si>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</si>
  <si>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</si>
  <si>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单户表</t>
  </si>
  <si>
    <t>备用码</t>
  </si>
  <si>
    <t>统一社会信用代码</t>
  </si>
  <si>
    <t>备用码一</t>
  </si>
  <si>
    <t>备用码二</t>
  </si>
  <si>
    <t>事业单位改革分类</t>
  </si>
  <si>
    <t xml:space="preserve">— 1 —                     </t>
  </si>
  <si>
    <t>2021年度部门整体支出绩效评价基础数据表</t>
  </si>
  <si>
    <t>财政供养人员情况</t>
  </si>
  <si>
    <t>编制数</t>
  </si>
  <si>
    <r>
      <rPr>
        <b/>
        <sz val="10.5"/>
        <color indexed="8"/>
        <rFont val="Times New Roman"/>
        <family val="1"/>
      </rPr>
      <t>2021</t>
    </r>
    <r>
      <rPr>
        <b/>
        <sz val="10.5"/>
        <color indexed="8"/>
        <rFont val="仿宋_GB2312"/>
        <family val="0"/>
      </rPr>
      <t>年实际在职人数</t>
    </r>
  </si>
  <si>
    <t>控制率</t>
  </si>
  <si>
    <t>经费控制情况(万元)</t>
  </si>
  <si>
    <r>
      <rPr>
        <b/>
        <sz val="10.5"/>
        <color indexed="8"/>
        <rFont val="Times New Roman"/>
        <family val="1"/>
      </rPr>
      <t>2020</t>
    </r>
    <r>
      <rPr>
        <b/>
        <sz val="10.5"/>
        <color indexed="8"/>
        <rFont val="仿宋_GB2312"/>
        <family val="0"/>
      </rPr>
      <t>年决算数</t>
    </r>
  </si>
  <si>
    <r>
      <rPr>
        <b/>
        <sz val="10.5"/>
        <color indexed="8"/>
        <rFont val="Times New Roman"/>
        <family val="1"/>
      </rPr>
      <t>2021</t>
    </r>
    <r>
      <rPr>
        <b/>
        <sz val="10.5"/>
        <color indexed="8"/>
        <rFont val="仿宋_GB2312"/>
        <family val="0"/>
      </rPr>
      <t>年预算数</t>
    </r>
  </si>
  <si>
    <r>
      <rPr>
        <b/>
        <sz val="10.5"/>
        <color indexed="8"/>
        <rFont val="Times New Roman"/>
        <family val="1"/>
      </rPr>
      <t>2021</t>
    </r>
    <r>
      <rPr>
        <b/>
        <sz val="10.5"/>
        <color indexed="8"/>
        <rFont val="仿宋_GB2312"/>
        <family val="0"/>
      </rPr>
      <t>年决算数</t>
    </r>
  </si>
  <si>
    <t>一、部门基本支出</t>
  </si>
  <si>
    <t>其中：公用经费</t>
  </si>
  <si>
    <t xml:space="preserve">     办公经费</t>
  </si>
  <si>
    <t xml:space="preserve">     水费、电费、差旅费</t>
  </si>
  <si>
    <t xml:space="preserve">     会议费、培训费</t>
  </si>
  <si>
    <t>三公经费</t>
  </si>
  <si>
    <r>
      <rPr>
        <sz val="10.5"/>
        <color indexed="8"/>
        <rFont val="Times New Roman"/>
        <family val="1"/>
      </rPr>
      <t xml:space="preserve">   1</t>
    </r>
    <r>
      <rPr>
        <sz val="10.5"/>
        <color indexed="8"/>
        <rFont val="仿宋_GB2312"/>
        <family val="0"/>
      </rPr>
      <t>、公务用车购置和维护经费</t>
    </r>
  </si>
  <si>
    <t xml:space="preserve">       其中：公车购置</t>
  </si>
  <si>
    <r>
      <rPr>
        <sz val="10.5"/>
        <color indexed="8"/>
        <rFont val="Times New Roman"/>
        <family val="1"/>
      </rPr>
      <t xml:space="preserve">                  </t>
    </r>
    <r>
      <rPr>
        <sz val="10.5"/>
        <color indexed="8"/>
        <rFont val="宋体"/>
        <family val="0"/>
      </rPr>
      <t>公车运行维护</t>
    </r>
  </si>
  <si>
    <r>
      <rPr>
        <sz val="10.5"/>
        <color indexed="8"/>
        <rFont val="Times New Roman"/>
        <family val="1"/>
      </rPr>
      <t xml:space="preserve">   2</t>
    </r>
    <r>
      <rPr>
        <sz val="10.5"/>
        <color indexed="8"/>
        <rFont val="仿宋_GB2312"/>
        <family val="0"/>
      </rPr>
      <t>、出国经费</t>
    </r>
  </si>
  <si>
    <r>
      <rPr>
        <sz val="10.5"/>
        <color indexed="8"/>
        <rFont val="Times New Roman"/>
        <family val="1"/>
      </rPr>
      <t xml:space="preserve">   3</t>
    </r>
    <r>
      <rPr>
        <sz val="10.5"/>
        <color indexed="8"/>
        <rFont val="仿宋_GB2312"/>
        <family val="0"/>
      </rPr>
      <t>、公务接待</t>
    </r>
  </si>
  <si>
    <t>二、部门项目支出：</t>
  </si>
  <si>
    <r>
      <rPr>
        <sz val="10.5"/>
        <color indexed="8"/>
        <rFont val="Times New Roman"/>
        <family val="1"/>
      </rPr>
      <t xml:space="preserve">    1</t>
    </r>
    <r>
      <rPr>
        <sz val="10.5"/>
        <color indexed="8"/>
        <rFont val="仿宋_GB2312"/>
        <family val="0"/>
      </rPr>
      <t>、业务工作专项</t>
    </r>
  </si>
  <si>
    <r>
      <rPr>
        <sz val="10.5"/>
        <color indexed="8"/>
        <rFont val="Times New Roman"/>
        <family val="1"/>
      </rPr>
      <t xml:space="preserve">    2</t>
    </r>
    <r>
      <rPr>
        <sz val="10.5"/>
        <color indexed="8"/>
        <rFont val="仿宋_GB2312"/>
        <family val="0"/>
      </rPr>
      <t>、运行维护专项</t>
    </r>
  </si>
  <si>
    <r>
      <rPr>
        <sz val="10.5"/>
        <color indexed="8"/>
        <rFont val="Times New Roman"/>
        <family val="1"/>
      </rPr>
      <t xml:space="preserve">    3</t>
    </r>
    <r>
      <rPr>
        <sz val="10.5"/>
        <color indexed="8"/>
        <rFont val="仿宋_GB2312"/>
        <family val="0"/>
      </rPr>
      <t>、市级专项资金（妇女事业发展专项经费）</t>
    </r>
  </si>
  <si>
    <r>
      <rPr>
        <sz val="10.5"/>
        <color indexed="8"/>
        <rFont val="Times New Roman"/>
        <family val="1"/>
      </rPr>
      <t xml:space="preserve">   4</t>
    </r>
    <r>
      <rPr>
        <sz val="10.5"/>
        <color indexed="8"/>
        <rFont val="仿宋_GB2312"/>
        <family val="0"/>
      </rPr>
      <t>、市级专项资金（省级妇女儿童事业发展专项经费）</t>
    </r>
  </si>
  <si>
    <t>政府采购金额</t>
  </si>
  <si>
    <t>——</t>
  </si>
  <si>
    <t>部门基本支出预算调整</t>
  </si>
  <si>
    <t>楼堂馆所控制情况</t>
  </si>
  <si>
    <t>批复规模</t>
  </si>
  <si>
    <r>
      <rPr>
        <b/>
        <sz val="10.5"/>
        <color indexed="8"/>
        <rFont val="宋体"/>
        <family val="0"/>
      </rPr>
      <t>实际规模</t>
    </r>
    <r>
      <rPr>
        <sz val="10"/>
        <color indexed="8"/>
        <rFont val="宋体"/>
        <family val="0"/>
      </rPr>
      <t>（平方米）</t>
    </r>
  </si>
  <si>
    <t>规模控制率</t>
  </si>
  <si>
    <t>预算投资（万元）</t>
  </si>
  <si>
    <t>实际投资（万元）</t>
  </si>
  <si>
    <t>投资概算控制率</t>
  </si>
  <si>
    <r>
      <rPr>
        <sz val="10.5"/>
        <color indexed="8"/>
        <rFont val="宋体"/>
        <family val="0"/>
      </rPr>
      <t>（</t>
    </r>
    <r>
      <rPr>
        <sz val="10.5"/>
        <color indexed="8"/>
        <rFont val="Times New Roman"/>
        <family val="1"/>
      </rPr>
      <t>2021</t>
    </r>
    <r>
      <rPr>
        <sz val="10.5"/>
        <color indexed="8"/>
        <rFont val="仿宋_GB2312"/>
        <family val="0"/>
      </rPr>
      <t>年完工项目）</t>
    </r>
  </si>
  <si>
    <t>（平方米）</t>
  </si>
  <si>
    <t>厉行节约保障措施</t>
  </si>
  <si>
    <t>1.严格控制“三公经费”，认真执行接待制度，严格控制接待标准，合理安排接待用餐，有条件的一般实行自助餐。
2.严格执行公务出差审批制度，统筹安排出差，统一乘车开展活动，提倡采用公交等绿色交通方式出行。
3.严格按差旅费管理办法规定乘座公共交通工具；如有特殊情况，应严格执行报告审批程序。
4.减少固定资产购置计划，如有损坏优先考虑维修维护。
5.严控办公用品采购及领用。
6.充分利用好QQ、微信工作群，进行无纸化办公，减少纸质材料印发。
7.节能节电，离开办公室关电。
8.严格控制会议及培训的数量、规模，统筹安排会场，不统一配发物品。
9.严格按照《郴州市妇女事业发展专项资金管理办法》有关规定，着眼提高资金使用效益，加强预算执行，规范资金管理。</t>
  </si>
  <si>
    <t>说明：“项目支出”需要填报基本支出以外的所有项目支出情况，“公用经费”填报基本支出中的一般商品和服务支出。</t>
  </si>
  <si>
    <t>2021年度部门整体支出绩效自评表</t>
  </si>
  <si>
    <t>市级预算部门名称</t>
  </si>
  <si>
    <t>年度预算申请
（万元）</t>
  </si>
  <si>
    <t>年初预算数</t>
  </si>
  <si>
    <t>全年预算数</t>
  </si>
  <si>
    <t>全年执行数</t>
  </si>
  <si>
    <t>分值</t>
  </si>
  <si>
    <t>执行率</t>
  </si>
  <si>
    <t>得分</t>
  </si>
  <si>
    <t>年度资金总额</t>
  </si>
  <si>
    <t xml:space="preserve">  按收入性质分：</t>
  </si>
  <si>
    <t xml:space="preserve">  按支出性质分：</t>
  </si>
  <si>
    <t xml:space="preserve">     其中：  一般公共预算：</t>
  </si>
  <si>
    <t xml:space="preserve"> 其中：基本支出:</t>
  </si>
  <si>
    <t xml:space="preserve">           政府性基金拨款：</t>
  </si>
  <si>
    <t xml:space="preserve">      项目支出:</t>
  </si>
  <si>
    <t>纳入专户管理的非税收入拨款：</t>
  </si>
  <si>
    <t xml:space="preserve">                其他资金：</t>
  </si>
  <si>
    <t>年度总体目标</t>
  </si>
  <si>
    <t>预期目标</t>
  </si>
  <si>
    <t>实际完成情况　</t>
  </si>
  <si>
    <t xml:space="preserve">目标1：提升妇女素质，引领妇女为郴州经济社会发展做贡献；
目标2：加强思想政治教育，引导妇女听党话、跟党走；
目标3：维护妇女儿童合法权益，加强法制宣传，引导妇女懂法、用法，理性维权。加强婚调委建设，心理辅导员培训，夯实12338公益维权服务热线。推动《反家庭暴力法》的实施。
目标4：做好家庭工作。持续开展寻找最美家庭活动。创新五好家庭工作。
目标5：进一步深化市妇联组织改革；
目标6：帮扶救助特困妇女儿童；
目标7：夯实妇联基层组织建设、妇联项目点建设。
</t>
  </si>
  <si>
    <t>1. 组织召开“发扬‘三牛’精神 凝聚巾帼力量 建功‘一极六区’”各界妇女代表座谈会、郴州市各界妇女学习贯彻习近平总书记“七一”重要讲话精神研讨交流会、执委（扩大）会、县市区妇联主席会。确保妇联工作紧扣中心、服务大局、服务妇女。召开联络员会、重点成员单位座谈会、2021年市妇儿工委全会、省妇儿工委终期评估工作部署会、专家研讨会等，全面评估我市“十三五”妇女儿童两个规划实施情况，客观评价实施成效，总结经验、查找短板，分析成因、提出对策，科学编制“十四五”两个规划，进一步促进我市妇女儿童全面发展。认真做好全国妇联党组书记、副主席、书记处第一书记黄晓薇一行来郴调研工作。调研组对我市乡村振兴巾帼行动、家庭教育及农村留守儿童等工作予以高度肯定。开展走访慰问及调研，进一步掌握了困难群体生活状况，基层妇联换届、妇联组织改革情况，基层防溺水、防疫情况及困难，“一卡通”工作情况，对科学谋划下阶段工作发挥了重要作用。2.依托红色资源，创优“巾帼品牌”《半条被子的温暖》歌伴舞情景剧分别“党的女儿 永远跟党走”全国妇女爱国主义教育基地示范活动和“永远跟党走——潇湘巾帼颂党恩”湖南省妇联系统庆祝中国共产党成立100周年主题晚会中展演，深受好评。线上“新思想”，网聚“正能量”。特色工作多次被国家、省级媒体肯定。2021年，郴州市妇联为女性创业提供平台的巾帼创业模式、妇联组织改革“六个纳入”工作经验相继被《中国妇女报》予以刊发，后被《郴州日报》、《湖南日报》、新湖南、红网、今日郴州、南国郴州网、文明郴州多家媒体平台转载达20多次。“线下”号召全市广大优秀妇女干部、妇联执委、巾帼党史教育专家、巾帼志愿者，组建“林邑巾帼红”宣讲团，开展各类形式的“巾帼大宣讲”。通过活动，全市广大妇女爱党爱国热情高涨、家庭教育知识增长、文明素质大幅提升，进一步坚定了听党话、跟党走的理想信念。3.利用“三八”维权周、“6.26”国际禁毒日、“12•4”国家宪法日等时间节点，广泛开展《宪法》《禁毒法》《妇女权益保障法》《未成年人保护法》《反家庭暴力法》《民法典》等法律法规的宣传活动，增强我市广大妇女同胞们的法律意识。线下在郴州市第一职中举行“健康人生 绿色无毒--禁毒妈妈讲述身边的禁毒故事”活动，让学生们对禁毒知识有了更深的了解。利用妇女信访维权窗口和12338维权热线及时提供维权服务，妥善化解妇女群众上访中出现的家庭纠纷等问题，为妇女姐妹提供法律帮助,正确引导妇女群众拿起法律的武器，维护自身的权益。落实市长热线交办件27起，办结率100%。线下举办“护航花蕾 携手同行”女童权益青春期讲师培训班。4.举办“巾帼心向党 百年正辉煌”主题晚会，表彰2020年度市级“最美家庭”“五好家庭”代表16户，近3万人在线观看直播。开展“学党史·颂党恩·传家风·办实事”进学校活动，表彰2020年度全国“最美家庭”、全国“五好家庭”、全国家庭工作先进集体代表，推动形成学习最美、争当最美、弘扬良好家风的浓厚氛围。举办高级讲师培训班，对市妇联干部职工、县市区妇联主席、讲师团成员、家庭教育志愿者层层开展培训，并邀请省妇联黄兰香部长解读《条例》，强化家教队伍力量。擦亮“新时代·好家风·好家教”家庭教育公益讲座、“林邑姐姐讲家风”活动品牌，将《条例》宣传纳入家庭教育公益讲座内容，每期开课前对《条例》进行讲解。践行“我为群众办实事”活动要求，切实关爱和帮助未成年人健康成长。六一儿童节期间，全国妇联党组书记、副主席、书记处第一书记黄晓薇、市委书记刘志仁先后走访慰问了584名学生，累计送出帮扶物资46余万元。5.换届后，全市村（社区）党组织书记1054名，女性占比12.1%；村（社区）定员干部总数11914人，女性占比40.9%。执委队伍结构进一步优化，各村（社区）均配备了1名以上30岁左右、大专以上学历的年轻执委。6.开展女性专场招聘会16场，与人社部门、园区联合开展线上线下招聘活动127场，为29730名女性提供免费服务，5875名女性成功就业。</t>
  </si>
  <si>
    <t>绩效指标</t>
  </si>
  <si>
    <t>一级指标</t>
  </si>
  <si>
    <t>二级指标</t>
  </si>
  <si>
    <t>三级指标</t>
  </si>
  <si>
    <t>年度
指标值</t>
  </si>
  <si>
    <t>实际完成值</t>
  </si>
  <si>
    <t>偏差原因分析
及改进措施</t>
  </si>
  <si>
    <t>产出指标(50分)</t>
  </si>
  <si>
    <t>数量指标</t>
  </si>
  <si>
    <t>召开会议次数</t>
  </si>
  <si>
    <t>≧2次</t>
  </si>
  <si>
    <t>5次</t>
  </si>
  <si>
    <t>召开全会、研讨会、专家评审会次数</t>
  </si>
  <si>
    <t>≧5次</t>
  </si>
  <si>
    <t>赴基层开展调研次数</t>
  </si>
  <si>
    <t>≧4次</t>
  </si>
  <si>
    <t>37次</t>
  </si>
  <si>
    <t>完成各类主题宣传活动次数</t>
  </si>
  <si>
    <t>≧6次</t>
  </si>
  <si>
    <t>10次</t>
  </si>
  <si>
    <t>完成全市妇女干部能力提升示范培训次数</t>
  </si>
  <si>
    <t>≧1次</t>
  </si>
  <si>
    <t>1次</t>
  </si>
  <si>
    <t>与媒体合作宣传，全年省级以上媒体上稿数量</t>
  </si>
  <si>
    <t>≧10篇</t>
  </si>
  <si>
    <t>23篇</t>
  </si>
  <si>
    <t>市级媒体上稿数量</t>
  </si>
  <si>
    <t>≧20篇</t>
  </si>
  <si>
    <t>55篇</t>
  </si>
  <si>
    <t>信访接待量</t>
  </si>
  <si>
    <t>≧45起</t>
  </si>
  <si>
    <t>54起</t>
  </si>
  <si>
    <t>信访接处率</t>
  </si>
  <si>
    <t>≧90%</t>
  </si>
  <si>
    <t>完成家庭教育讲座数量</t>
  </si>
  <si>
    <t>≧55场</t>
  </si>
  <si>
    <t>60场</t>
  </si>
  <si>
    <t>开展暖心活动数量</t>
  </si>
  <si>
    <t>≧12场</t>
  </si>
  <si>
    <t>15场</t>
  </si>
  <si>
    <t>开展春风送岗活动次数</t>
  </si>
  <si>
    <t>质量指标</t>
  </si>
  <si>
    <t>全面总结半年、年度工作，科学部署下阶段、下年度工作任务，确保妇联工作紧扣中心、服务大局、服务妇女</t>
  </si>
  <si>
    <t>形成半年度、年度总结报告</t>
  </si>
  <si>
    <t>全面评估我市“十三五”妇女儿童两个规划实施情况，客观评价实施成效，总结经验、查找短板，分析成因、提出对策，科学编制“十四五”两个规划，进一步促进我市妇女儿童全面发展</t>
  </si>
  <si>
    <t>形成两个规划实施情况总结，进一步促进我市妇女儿童全面发展</t>
  </si>
  <si>
    <t>形成两个规划实施情况总结，制定新一轮妇女儿童发展规划。</t>
  </si>
  <si>
    <t>推动党员志愿服务活动常态化开展，为郴州高质量发展贡献巾帼力量</t>
  </si>
  <si>
    <t>开展志愿服务活动，贡献巾帼力量</t>
  </si>
  <si>
    <t>组织单位11名党员志愿者在国庆北路社区、飞虹路责任路段开展文明劝导、环境卫生保护、疫情防控摸底、防疫接种知识宣传工作等共9次。</t>
  </si>
  <si>
    <t>实现三年市、县两年执委妇联业务知识轮训全覆盖</t>
  </si>
  <si>
    <t>执委妇联业务知识能力增强</t>
  </si>
  <si>
    <t>通过各级妇联执委（扩大）会议组织各级妇联执委学习业务知识，全市各级妇联将妇干班列入本级培训内容，开展分级分层妇联执委业务培训。</t>
  </si>
  <si>
    <t>争取在省、市宣传媒体宣传有声音、有亮点、有位置</t>
  </si>
  <si>
    <t>省级媒体上稿10篇、市级媒体上稿20篇</t>
  </si>
  <si>
    <t>省级媒体上稿23篇、市级媒体上稿55篇。</t>
  </si>
  <si>
    <t>化解矛盾纠纷，加强法制宣传，引导妇女懂法、用法，理性维权</t>
  </si>
  <si>
    <t>加强法制宣传，领导妇女懂法，用法。信访接待量45起，信访接处率90%</t>
  </si>
  <si>
    <t>市妇联开展普法宣传活动计8场次。接待来信来访来电54件，办结率达90%。</t>
  </si>
  <si>
    <t>推动在全社会形成重视支持家教家风的浓厚氛围；加强留守儿童心理健康建设，营造全市关心关爱留守儿童浓厚氛围</t>
  </si>
  <si>
    <t>推动在全社会形成重视支持家教家风的浓厚氛围；营造全市关心关爱留守儿童浓厚氛围</t>
  </si>
  <si>
    <t>组织开展家庭教育公益讲座60场，开展暖心活动15余场。引领广大家庭传承弘扬优良家风家教，切实关爱和帮助未成年人健康成长。</t>
  </si>
  <si>
    <t>为各类用工单位和广大女性求职者搭建劳务供需对接平台，提供岗位介绍、技能培训、权益维护等服务，推动就业</t>
  </si>
  <si>
    <t>搭建服务平台，引导妇女积极投身经济建设</t>
  </si>
  <si>
    <t>开展家政、电商、新型职业女农民等技能培训275场，培训妇女12650人。</t>
  </si>
  <si>
    <t>成本指标</t>
  </si>
  <si>
    <t>会议、培训、活动等支出</t>
  </si>
  <si>
    <t>66万元</t>
  </si>
  <si>
    <t>约50万元</t>
  </si>
  <si>
    <t>时效指标</t>
  </si>
  <si>
    <t>各项工作完成时间</t>
  </si>
  <si>
    <t>2021年年底前</t>
  </si>
  <si>
    <t>2021年年底各项工作全部完成</t>
  </si>
  <si>
    <t>效益
指标
（30分）</t>
  </si>
  <si>
    <t>经济效益指标</t>
  </si>
  <si>
    <t>开展女性专场招聘会16场，与人社部门、园区联合开展线上线下招聘活动127场，为29730名女性提供免费服务，5875名女性成功就业。</t>
  </si>
  <si>
    <t>社会效益
指标</t>
  </si>
  <si>
    <t>完成家庭教育讲座</t>
  </si>
  <si>
    <t>完成家庭教育讲座60场次，引领广大家庭传承弘扬优良家风家教。</t>
  </si>
  <si>
    <t>信访接待</t>
  </si>
  <si>
    <t>加强法制宣传，领导妇女懂法，用法</t>
  </si>
  <si>
    <t>垃圾分类宣传活动</t>
  </si>
  <si>
    <t>拓展垃圾分类知识普及和公益宣传覆盖面</t>
  </si>
  <si>
    <t>开展“美家美妇新时尚 垃圾分类巾帼行”活动，发放《生活垃圾分类投放指南》等宣传资料，拓展垃圾分类知识普及和公益宣传覆盖面。</t>
  </si>
  <si>
    <t>生态效益指标</t>
  </si>
  <si>
    <t>寒假、暑假、五一、十一等4个节点的文明旅游巾帼志愿服务活动</t>
  </si>
  <si>
    <t>为郴州高质量发展贡献巾帼力量 </t>
  </si>
  <si>
    <t>利用寒假、暑假、五一、十一等节点组织巾帼志愿者开展志愿服务活动16次。</t>
  </si>
  <si>
    <t>可持续影响指标</t>
  </si>
  <si>
    <t>法制宣传，引导妇女懂法、用法，理性维权</t>
  </si>
  <si>
    <t>长期影响，引导妇女懂法、用法，理性维权。信访接待量45起，信访接处率90%</t>
  </si>
  <si>
    <t>全社会形成重视支持家教家风的浓厚氛围；加强留守儿童心理健康建设，营造全市关心关爱留守儿童浓厚氛围</t>
  </si>
  <si>
    <t>长期影响，推动在全社会形成重视支持家教家风的浓厚氛围；营造全市关心关爱留守儿童浓厚氛围</t>
  </si>
  <si>
    <t>满意度指标（10分）</t>
  </si>
  <si>
    <t>服务对象满意度指标</t>
  </si>
  <si>
    <t>信访满意率</t>
  </si>
  <si>
    <t>信访接处率90%</t>
  </si>
  <si>
    <t>接待来信来访来电54件，办结率达90%。</t>
  </si>
  <si>
    <t>讲座授课满意率</t>
  </si>
  <si>
    <t>服务对象满意率95%</t>
  </si>
  <si>
    <t>开展家庭教育公益讲座60场次，服务对象满意率95%。</t>
  </si>
  <si>
    <t>总分</t>
  </si>
  <si>
    <t>填表人：                     填报日期：                  联系电话：                        单位负责人签字：</t>
  </si>
  <si>
    <t>2021年度项目支出绩效自评报告</t>
  </si>
  <si>
    <t>部门概况</t>
  </si>
  <si>
    <t>专项名称</t>
  </si>
  <si>
    <t>妇女事业发展专项经费</t>
  </si>
  <si>
    <t>年度预算金额</t>
  </si>
  <si>
    <t>203万元</t>
  </si>
  <si>
    <t>项目主管部门</t>
  </si>
  <si>
    <t>项目立项目的</t>
  </si>
  <si>
    <t>根据湘发〔2015〕16号《中共湖南省委关于加强和改进党的群团工作的实施意见》完善群团工作经费保障制度，省市县要按照所辖地区青少年、妇女的总人口数，以每人每年不少于1元的标准分别划拨青少年、妇女事业发展专项经费，纳入同级财政预算，并随经济社会发展相应增加。支持妇女儿童事业发展，服务全市妇女儿童。</t>
  </si>
  <si>
    <t>绩效情况</t>
  </si>
  <si>
    <t>项目支出管理和使用基本情况</t>
  </si>
  <si>
    <t xml:space="preserve">项目支出管理：围绕我会单位职责、发展规划、服务群体、工作计划等设定绩效目标。严格按照中央、省市有关财经管理办法及《郴州市妇女事业发展经费管理办法》执行预算。
项目资金使用基本情况：2021年资金年初预算安排186万元，年度调整17万元，其中，年中追加预算资金5万元，收到省级妇女儿童事业发展专项资金12万元。根据实际开展业务工作情况支付203万元，年末无结转结余资金。
</t>
  </si>
  <si>
    <t>项目绩效目标完成情况</t>
  </si>
  <si>
    <r>
      <rPr>
        <sz val="10"/>
        <color indexed="8"/>
        <rFont val="Times New Roman"/>
        <family val="1"/>
      </rPr>
      <t xml:space="preserve">1. </t>
    </r>
    <r>
      <rPr>
        <sz val="10"/>
        <color indexed="8"/>
        <rFont val="宋体"/>
        <family val="0"/>
      </rPr>
      <t>组织召开</t>
    </r>
    <r>
      <rPr>
        <sz val="10"/>
        <color indexed="8"/>
        <rFont val="Times New Roman"/>
        <family val="1"/>
      </rPr>
      <t>“</t>
    </r>
    <r>
      <rPr>
        <sz val="10"/>
        <color indexed="8"/>
        <rFont val="宋体"/>
        <family val="0"/>
      </rPr>
      <t>发扬</t>
    </r>
    <r>
      <rPr>
        <sz val="10"/>
        <color indexed="8"/>
        <rFont val="Times New Roman"/>
        <family val="1"/>
      </rPr>
      <t>‘</t>
    </r>
    <r>
      <rPr>
        <sz val="10"/>
        <color indexed="8"/>
        <rFont val="宋体"/>
        <family val="0"/>
      </rPr>
      <t>三牛</t>
    </r>
    <r>
      <rPr>
        <sz val="10"/>
        <color indexed="8"/>
        <rFont val="Times New Roman"/>
        <family val="1"/>
      </rPr>
      <t>’</t>
    </r>
    <r>
      <rPr>
        <sz val="10"/>
        <color indexed="8"/>
        <rFont val="宋体"/>
        <family val="0"/>
      </rPr>
      <t>精神</t>
    </r>
    <r>
      <rPr>
        <sz val="10"/>
        <color indexed="8"/>
        <rFont val="Times New Roman"/>
        <family val="1"/>
      </rPr>
      <t xml:space="preserve"> </t>
    </r>
    <r>
      <rPr>
        <sz val="10"/>
        <color indexed="8"/>
        <rFont val="宋体"/>
        <family val="0"/>
      </rPr>
      <t>凝聚巾帼力量</t>
    </r>
    <r>
      <rPr>
        <sz val="10"/>
        <color indexed="8"/>
        <rFont val="Times New Roman"/>
        <family val="1"/>
      </rPr>
      <t xml:space="preserve"> </t>
    </r>
    <r>
      <rPr>
        <sz val="10"/>
        <color indexed="8"/>
        <rFont val="宋体"/>
        <family val="0"/>
      </rPr>
      <t>建功</t>
    </r>
    <r>
      <rPr>
        <sz val="10"/>
        <color indexed="8"/>
        <rFont val="Times New Roman"/>
        <family val="1"/>
      </rPr>
      <t>‘</t>
    </r>
    <r>
      <rPr>
        <sz val="10"/>
        <color indexed="8"/>
        <rFont val="宋体"/>
        <family val="0"/>
      </rPr>
      <t>一极六区</t>
    </r>
    <r>
      <rPr>
        <sz val="10"/>
        <color indexed="8"/>
        <rFont val="Times New Roman"/>
        <family val="1"/>
      </rPr>
      <t>’”</t>
    </r>
    <r>
      <rPr>
        <sz val="10"/>
        <color indexed="8"/>
        <rFont val="宋体"/>
        <family val="0"/>
      </rPr>
      <t>各界妇女代表座谈会、郴州市各界妇女学习贯彻习近平总书记</t>
    </r>
    <r>
      <rPr>
        <sz val="10"/>
        <color indexed="8"/>
        <rFont val="Times New Roman"/>
        <family val="1"/>
      </rPr>
      <t>“</t>
    </r>
    <r>
      <rPr>
        <sz val="10"/>
        <color indexed="8"/>
        <rFont val="宋体"/>
        <family val="0"/>
      </rPr>
      <t>七一</t>
    </r>
    <r>
      <rPr>
        <sz val="10"/>
        <color indexed="8"/>
        <rFont val="Times New Roman"/>
        <family val="1"/>
      </rPr>
      <t>”</t>
    </r>
    <r>
      <rPr>
        <sz val="10"/>
        <color indexed="8"/>
        <rFont val="宋体"/>
        <family val="0"/>
      </rPr>
      <t>重要讲话精神研讨交流会、执委（扩大）会、县市区妇联主席会。确保妇联工作紧扣中心、服务大局、服务妇女。召开联络员会、重点成员单位座谈会、</t>
    </r>
    <r>
      <rPr>
        <sz val="10"/>
        <color indexed="8"/>
        <rFont val="Times New Roman"/>
        <family val="1"/>
      </rPr>
      <t>2021</t>
    </r>
    <r>
      <rPr>
        <sz val="10"/>
        <color indexed="8"/>
        <rFont val="宋体"/>
        <family val="0"/>
      </rPr>
      <t>年市妇儿工委全会、省妇儿工委终期评估工作部署会、专家研讨会等，全面评估我市</t>
    </r>
    <r>
      <rPr>
        <sz val="10"/>
        <color indexed="8"/>
        <rFont val="Times New Roman"/>
        <family val="1"/>
      </rPr>
      <t>“</t>
    </r>
    <r>
      <rPr>
        <sz val="10"/>
        <color indexed="8"/>
        <rFont val="宋体"/>
        <family val="0"/>
      </rPr>
      <t>十三五</t>
    </r>
    <r>
      <rPr>
        <sz val="10"/>
        <color indexed="8"/>
        <rFont val="Times New Roman"/>
        <family val="1"/>
      </rPr>
      <t>”</t>
    </r>
    <r>
      <rPr>
        <sz val="10"/>
        <color indexed="8"/>
        <rFont val="宋体"/>
        <family val="0"/>
      </rPr>
      <t>妇女儿童两个规划实施情况，客观评价实施成效，总结经验、查找短板，分析成因、提出对策，科学编制</t>
    </r>
    <r>
      <rPr>
        <sz val="10"/>
        <color indexed="8"/>
        <rFont val="Times New Roman"/>
        <family val="1"/>
      </rPr>
      <t>“</t>
    </r>
    <r>
      <rPr>
        <sz val="10"/>
        <color indexed="8"/>
        <rFont val="宋体"/>
        <family val="0"/>
      </rPr>
      <t>十四五</t>
    </r>
    <r>
      <rPr>
        <sz val="10"/>
        <color indexed="8"/>
        <rFont val="Times New Roman"/>
        <family val="1"/>
      </rPr>
      <t>”</t>
    </r>
    <r>
      <rPr>
        <sz val="10"/>
        <color indexed="8"/>
        <rFont val="宋体"/>
        <family val="0"/>
      </rPr>
      <t>两个规划，进一步促进我市妇女儿童全面发展。认真做好全国妇联党组书记、副主席、书记处第一书记黄晓薇一行来郴调研工作。调研组对我市乡村振兴巾帼行动、家庭教育及农村留守儿童等工作予以高度肯定。开展走访慰问及调研，进一步掌握了困难群体生活状况，基层妇联换届、妇联组织改革情况，基层防溺水、防疫情况及困难，</t>
    </r>
    <r>
      <rPr>
        <sz val="10"/>
        <color indexed="8"/>
        <rFont val="Times New Roman"/>
        <family val="1"/>
      </rPr>
      <t>“</t>
    </r>
    <r>
      <rPr>
        <sz val="10"/>
        <color indexed="8"/>
        <rFont val="宋体"/>
        <family val="0"/>
      </rPr>
      <t>一卡通</t>
    </r>
    <r>
      <rPr>
        <sz val="10"/>
        <color indexed="8"/>
        <rFont val="Times New Roman"/>
        <family val="1"/>
      </rPr>
      <t>”</t>
    </r>
    <r>
      <rPr>
        <sz val="10"/>
        <color indexed="8"/>
        <rFont val="宋体"/>
        <family val="0"/>
      </rPr>
      <t>工作情况，对科学谋划下阶段工作发挥了重要作用。</t>
    </r>
    <r>
      <rPr>
        <sz val="10"/>
        <color indexed="8"/>
        <rFont val="Times New Roman"/>
        <family val="1"/>
      </rPr>
      <t>2.</t>
    </r>
    <r>
      <rPr>
        <sz val="10"/>
        <color indexed="8"/>
        <rFont val="宋体"/>
        <family val="0"/>
      </rPr>
      <t>依托红色资源，创优</t>
    </r>
    <r>
      <rPr>
        <sz val="10"/>
        <color indexed="8"/>
        <rFont val="Times New Roman"/>
        <family val="1"/>
      </rPr>
      <t>“</t>
    </r>
    <r>
      <rPr>
        <sz val="10"/>
        <color indexed="8"/>
        <rFont val="宋体"/>
        <family val="0"/>
      </rPr>
      <t>巾帼品牌</t>
    </r>
    <r>
      <rPr>
        <sz val="10"/>
        <color indexed="8"/>
        <rFont val="Times New Roman"/>
        <family val="1"/>
      </rPr>
      <t>”</t>
    </r>
    <r>
      <rPr>
        <sz val="10"/>
        <color indexed="8"/>
        <rFont val="宋体"/>
        <family val="0"/>
      </rPr>
      <t>《半条被子的温暖》歌伴舞情景剧分别</t>
    </r>
    <r>
      <rPr>
        <sz val="10"/>
        <color indexed="8"/>
        <rFont val="Times New Roman"/>
        <family val="1"/>
      </rPr>
      <t>“</t>
    </r>
    <r>
      <rPr>
        <sz val="10"/>
        <color indexed="8"/>
        <rFont val="宋体"/>
        <family val="0"/>
      </rPr>
      <t>党的女儿</t>
    </r>
    <r>
      <rPr>
        <sz val="10"/>
        <color indexed="8"/>
        <rFont val="Times New Roman"/>
        <family val="1"/>
      </rPr>
      <t xml:space="preserve"> </t>
    </r>
    <r>
      <rPr>
        <sz val="10"/>
        <color indexed="8"/>
        <rFont val="宋体"/>
        <family val="0"/>
      </rPr>
      <t>永远跟党走</t>
    </r>
    <r>
      <rPr>
        <sz val="10"/>
        <color indexed="8"/>
        <rFont val="Times New Roman"/>
        <family val="1"/>
      </rPr>
      <t>”</t>
    </r>
    <r>
      <rPr>
        <sz val="10"/>
        <color indexed="8"/>
        <rFont val="宋体"/>
        <family val="0"/>
      </rPr>
      <t>全国妇女爱国主义教育基地示范活动和</t>
    </r>
    <r>
      <rPr>
        <sz val="10"/>
        <color indexed="8"/>
        <rFont val="Times New Roman"/>
        <family val="1"/>
      </rPr>
      <t>“</t>
    </r>
    <r>
      <rPr>
        <sz val="10"/>
        <color indexed="8"/>
        <rFont val="宋体"/>
        <family val="0"/>
      </rPr>
      <t>永远跟党走</t>
    </r>
    <r>
      <rPr>
        <sz val="10"/>
        <color indexed="8"/>
        <rFont val="Times New Roman"/>
        <family val="1"/>
      </rPr>
      <t>——</t>
    </r>
    <r>
      <rPr>
        <sz val="10"/>
        <color indexed="8"/>
        <rFont val="宋体"/>
        <family val="0"/>
      </rPr>
      <t>潇湘巾帼颂党恩</t>
    </r>
    <r>
      <rPr>
        <sz val="10"/>
        <color indexed="8"/>
        <rFont val="Times New Roman"/>
        <family val="1"/>
      </rPr>
      <t>”</t>
    </r>
    <r>
      <rPr>
        <sz val="10"/>
        <color indexed="8"/>
        <rFont val="宋体"/>
        <family val="0"/>
      </rPr>
      <t>湖南省妇联系统庆祝中国共产党成立</t>
    </r>
    <r>
      <rPr>
        <sz val="10"/>
        <color indexed="8"/>
        <rFont val="Times New Roman"/>
        <family val="1"/>
      </rPr>
      <t>100</t>
    </r>
    <r>
      <rPr>
        <sz val="10"/>
        <color indexed="8"/>
        <rFont val="宋体"/>
        <family val="0"/>
      </rPr>
      <t>周年主题晚会中展演，深受好评。线上</t>
    </r>
    <r>
      <rPr>
        <sz val="10"/>
        <color indexed="8"/>
        <rFont val="Times New Roman"/>
        <family val="1"/>
      </rPr>
      <t>“</t>
    </r>
    <r>
      <rPr>
        <sz val="10"/>
        <color indexed="8"/>
        <rFont val="宋体"/>
        <family val="0"/>
      </rPr>
      <t>新思想</t>
    </r>
    <r>
      <rPr>
        <sz val="10"/>
        <color indexed="8"/>
        <rFont val="Times New Roman"/>
        <family val="1"/>
      </rPr>
      <t>”</t>
    </r>
    <r>
      <rPr>
        <sz val="10"/>
        <color indexed="8"/>
        <rFont val="宋体"/>
        <family val="0"/>
      </rPr>
      <t>，网聚</t>
    </r>
    <r>
      <rPr>
        <sz val="10"/>
        <color indexed="8"/>
        <rFont val="Times New Roman"/>
        <family val="1"/>
      </rPr>
      <t>“</t>
    </r>
    <r>
      <rPr>
        <sz val="10"/>
        <color indexed="8"/>
        <rFont val="宋体"/>
        <family val="0"/>
      </rPr>
      <t>正能量</t>
    </r>
    <r>
      <rPr>
        <sz val="10"/>
        <color indexed="8"/>
        <rFont val="Times New Roman"/>
        <family val="1"/>
      </rPr>
      <t>”</t>
    </r>
    <r>
      <rPr>
        <sz val="10"/>
        <color indexed="8"/>
        <rFont val="宋体"/>
        <family val="0"/>
      </rPr>
      <t>。特色工作多次被国家、省级媒体肯定。</t>
    </r>
    <r>
      <rPr>
        <sz val="10"/>
        <color indexed="8"/>
        <rFont val="Times New Roman"/>
        <family val="1"/>
      </rPr>
      <t>2021</t>
    </r>
    <r>
      <rPr>
        <sz val="10"/>
        <color indexed="8"/>
        <rFont val="宋体"/>
        <family val="0"/>
      </rPr>
      <t>年，郴州市妇联为女性创业提供平台的巾帼创业模式、妇联组织改革</t>
    </r>
    <r>
      <rPr>
        <sz val="10"/>
        <color indexed="8"/>
        <rFont val="Times New Roman"/>
        <family val="1"/>
      </rPr>
      <t>“</t>
    </r>
    <r>
      <rPr>
        <sz val="10"/>
        <color indexed="8"/>
        <rFont val="宋体"/>
        <family val="0"/>
      </rPr>
      <t>六个纳入</t>
    </r>
    <r>
      <rPr>
        <sz val="10"/>
        <color indexed="8"/>
        <rFont val="Times New Roman"/>
        <family val="1"/>
      </rPr>
      <t>”</t>
    </r>
    <r>
      <rPr>
        <sz val="10"/>
        <color indexed="8"/>
        <rFont val="宋体"/>
        <family val="0"/>
      </rPr>
      <t>工作经验相继被《中国妇女报》予以刊发，后被《郴州日报》、《湖南日报》、新湖南、红网、今日郴州、南国郴州网、文明郴州多家媒体平台转载达</t>
    </r>
    <r>
      <rPr>
        <sz val="10"/>
        <color indexed="8"/>
        <rFont val="Times New Roman"/>
        <family val="1"/>
      </rPr>
      <t>20</t>
    </r>
    <r>
      <rPr>
        <sz val="10"/>
        <color indexed="8"/>
        <rFont val="宋体"/>
        <family val="0"/>
      </rPr>
      <t>多次。</t>
    </r>
    <r>
      <rPr>
        <sz val="10"/>
        <color indexed="8"/>
        <rFont val="Times New Roman"/>
        <family val="1"/>
      </rPr>
      <t>“</t>
    </r>
    <r>
      <rPr>
        <sz val="10"/>
        <color indexed="8"/>
        <rFont val="宋体"/>
        <family val="0"/>
      </rPr>
      <t>线下</t>
    </r>
    <r>
      <rPr>
        <sz val="10"/>
        <color indexed="8"/>
        <rFont val="Times New Roman"/>
        <family val="1"/>
      </rPr>
      <t>”</t>
    </r>
    <r>
      <rPr>
        <sz val="10"/>
        <color indexed="8"/>
        <rFont val="宋体"/>
        <family val="0"/>
      </rPr>
      <t>号召全市广大优秀妇女干部、妇联执委、巾帼党史教育专家、巾帼志愿者，组建</t>
    </r>
    <r>
      <rPr>
        <sz val="10"/>
        <color indexed="8"/>
        <rFont val="Times New Roman"/>
        <family val="1"/>
      </rPr>
      <t>“</t>
    </r>
    <r>
      <rPr>
        <sz val="10"/>
        <color indexed="8"/>
        <rFont val="宋体"/>
        <family val="0"/>
      </rPr>
      <t>林邑巾帼红</t>
    </r>
    <r>
      <rPr>
        <sz val="10"/>
        <color indexed="8"/>
        <rFont val="Times New Roman"/>
        <family val="1"/>
      </rPr>
      <t>”</t>
    </r>
    <r>
      <rPr>
        <sz val="10"/>
        <color indexed="8"/>
        <rFont val="宋体"/>
        <family val="0"/>
      </rPr>
      <t>宣讲团，开展各类形式的</t>
    </r>
    <r>
      <rPr>
        <sz val="10"/>
        <color indexed="8"/>
        <rFont val="Times New Roman"/>
        <family val="1"/>
      </rPr>
      <t>“</t>
    </r>
    <r>
      <rPr>
        <sz val="10"/>
        <color indexed="8"/>
        <rFont val="宋体"/>
        <family val="0"/>
      </rPr>
      <t>巾帼大宣讲</t>
    </r>
    <r>
      <rPr>
        <sz val="10"/>
        <color indexed="8"/>
        <rFont val="Times New Roman"/>
        <family val="1"/>
      </rPr>
      <t>”</t>
    </r>
    <r>
      <rPr>
        <sz val="10"/>
        <color indexed="8"/>
        <rFont val="宋体"/>
        <family val="0"/>
      </rPr>
      <t>。通过活动，全市广大妇女爱党爱国热情高涨、家庭教育知识增长、文明素质大幅提升，进一步坚定了听党话、跟党走的理想信念。</t>
    </r>
    <r>
      <rPr>
        <sz val="10"/>
        <color indexed="8"/>
        <rFont val="Times New Roman"/>
        <family val="1"/>
      </rPr>
      <t>3.</t>
    </r>
    <r>
      <rPr>
        <sz val="10"/>
        <color indexed="8"/>
        <rFont val="宋体"/>
        <family val="0"/>
      </rPr>
      <t>利用</t>
    </r>
    <r>
      <rPr>
        <sz val="10"/>
        <color indexed="8"/>
        <rFont val="Times New Roman"/>
        <family val="1"/>
      </rPr>
      <t>“</t>
    </r>
    <r>
      <rPr>
        <sz val="10"/>
        <color indexed="8"/>
        <rFont val="宋体"/>
        <family val="0"/>
      </rPr>
      <t>三八</t>
    </r>
    <r>
      <rPr>
        <sz val="10"/>
        <color indexed="8"/>
        <rFont val="Times New Roman"/>
        <family val="1"/>
      </rPr>
      <t>”</t>
    </r>
    <r>
      <rPr>
        <sz val="10"/>
        <color indexed="8"/>
        <rFont val="宋体"/>
        <family val="0"/>
      </rPr>
      <t>维权周、</t>
    </r>
    <r>
      <rPr>
        <sz val="10"/>
        <color indexed="8"/>
        <rFont val="Times New Roman"/>
        <family val="1"/>
      </rPr>
      <t>“6.26”</t>
    </r>
    <r>
      <rPr>
        <sz val="10"/>
        <color indexed="8"/>
        <rFont val="宋体"/>
        <family val="0"/>
      </rPr>
      <t>国际禁毒日、</t>
    </r>
    <r>
      <rPr>
        <sz val="10"/>
        <color indexed="8"/>
        <rFont val="Times New Roman"/>
        <family val="1"/>
      </rPr>
      <t>“12•4”</t>
    </r>
    <r>
      <rPr>
        <sz val="10"/>
        <color indexed="8"/>
        <rFont val="宋体"/>
        <family val="0"/>
      </rPr>
      <t>国家宪法日等时间节点，广泛开展《宪法》《禁毒法》《妇女权益保障法》《未成年人保护法》《反家庭暴力法》《民法典》等法律法规的宣传活动，增强我市广大妇女同胞们的法律意识。线下在郴州市第一职中举行</t>
    </r>
    <r>
      <rPr>
        <sz val="10"/>
        <color indexed="8"/>
        <rFont val="Times New Roman"/>
        <family val="1"/>
      </rPr>
      <t>“</t>
    </r>
    <r>
      <rPr>
        <sz val="10"/>
        <color indexed="8"/>
        <rFont val="宋体"/>
        <family val="0"/>
      </rPr>
      <t>健康人生</t>
    </r>
    <r>
      <rPr>
        <sz val="10"/>
        <color indexed="8"/>
        <rFont val="Times New Roman"/>
        <family val="1"/>
      </rPr>
      <t xml:space="preserve"> </t>
    </r>
    <r>
      <rPr>
        <sz val="10"/>
        <color indexed="8"/>
        <rFont val="宋体"/>
        <family val="0"/>
      </rPr>
      <t>绿色无毒</t>
    </r>
    <r>
      <rPr>
        <sz val="10"/>
        <color indexed="8"/>
        <rFont val="Times New Roman"/>
        <family val="1"/>
      </rPr>
      <t>--</t>
    </r>
    <r>
      <rPr>
        <sz val="10"/>
        <color indexed="8"/>
        <rFont val="宋体"/>
        <family val="0"/>
      </rPr>
      <t>禁毒妈妈讲述身边的禁毒故事</t>
    </r>
    <r>
      <rPr>
        <sz val="10"/>
        <color indexed="8"/>
        <rFont val="Times New Roman"/>
        <family val="1"/>
      </rPr>
      <t>”</t>
    </r>
    <r>
      <rPr>
        <sz val="10"/>
        <color indexed="8"/>
        <rFont val="宋体"/>
        <family val="0"/>
      </rPr>
      <t>活动，让学生们对禁毒知识有了更深的了解。利用妇女信访维权窗口和</t>
    </r>
    <r>
      <rPr>
        <sz val="10"/>
        <color indexed="8"/>
        <rFont val="Times New Roman"/>
        <family val="1"/>
      </rPr>
      <t>12338</t>
    </r>
    <r>
      <rPr>
        <sz val="10"/>
        <color indexed="8"/>
        <rFont val="宋体"/>
        <family val="0"/>
      </rPr>
      <t>维权热线及时提供维权服务，妥善化解妇女群众上访中出现的家庭纠纷等问题，为妇女姐妹提供法律帮助</t>
    </r>
    <r>
      <rPr>
        <sz val="10"/>
        <color indexed="8"/>
        <rFont val="Times New Roman"/>
        <family val="1"/>
      </rPr>
      <t>,</t>
    </r>
    <r>
      <rPr>
        <sz val="10"/>
        <color indexed="8"/>
        <rFont val="宋体"/>
        <family val="0"/>
      </rPr>
      <t>正确引导妇女群众拿起法律的武器，维护自身的权益。落实市长热线交办件</t>
    </r>
    <r>
      <rPr>
        <sz val="10"/>
        <color indexed="8"/>
        <rFont val="Times New Roman"/>
        <family val="1"/>
      </rPr>
      <t>27</t>
    </r>
    <r>
      <rPr>
        <sz val="10"/>
        <color indexed="8"/>
        <rFont val="宋体"/>
        <family val="0"/>
      </rPr>
      <t>起，办结率</t>
    </r>
    <r>
      <rPr>
        <sz val="10"/>
        <color indexed="8"/>
        <rFont val="Times New Roman"/>
        <family val="1"/>
      </rPr>
      <t>100%</t>
    </r>
    <r>
      <rPr>
        <sz val="10"/>
        <color indexed="8"/>
        <rFont val="宋体"/>
        <family val="0"/>
      </rPr>
      <t>。线下举办</t>
    </r>
    <r>
      <rPr>
        <sz val="10"/>
        <color indexed="8"/>
        <rFont val="Times New Roman"/>
        <family val="1"/>
      </rPr>
      <t>“</t>
    </r>
    <r>
      <rPr>
        <sz val="10"/>
        <color indexed="8"/>
        <rFont val="宋体"/>
        <family val="0"/>
      </rPr>
      <t>护航花蕾</t>
    </r>
    <r>
      <rPr>
        <sz val="10"/>
        <color indexed="8"/>
        <rFont val="Times New Roman"/>
        <family val="1"/>
      </rPr>
      <t xml:space="preserve"> </t>
    </r>
    <r>
      <rPr>
        <sz val="10"/>
        <color indexed="8"/>
        <rFont val="宋体"/>
        <family val="0"/>
      </rPr>
      <t>携手同行</t>
    </r>
    <r>
      <rPr>
        <sz val="10"/>
        <color indexed="8"/>
        <rFont val="Times New Roman"/>
        <family val="1"/>
      </rPr>
      <t>”</t>
    </r>
    <r>
      <rPr>
        <sz val="10"/>
        <color indexed="8"/>
        <rFont val="宋体"/>
        <family val="0"/>
      </rPr>
      <t>女童权益青春期讲师培训班。</t>
    </r>
    <r>
      <rPr>
        <sz val="10"/>
        <color indexed="8"/>
        <rFont val="Times New Roman"/>
        <family val="1"/>
      </rPr>
      <t>4.</t>
    </r>
    <r>
      <rPr>
        <sz val="10"/>
        <color indexed="8"/>
        <rFont val="宋体"/>
        <family val="0"/>
      </rPr>
      <t>举办</t>
    </r>
    <r>
      <rPr>
        <sz val="10"/>
        <color indexed="8"/>
        <rFont val="Times New Roman"/>
        <family val="1"/>
      </rPr>
      <t>“</t>
    </r>
    <r>
      <rPr>
        <sz val="10"/>
        <color indexed="8"/>
        <rFont val="宋体"/>
        <family val="0"/>
      </rPr>
      <t>巾帼心向党</t>
    </r>
    <r>
      <rPr>
        <sz val="10"/>
        <color indexed="8"/>
        <rFont val="Times New Roman"/>
        <family val="1"/>
      </rPr>
      <t xml:space="preserve"> </t>
    </r>
    <r>
      <rPr>
        <sz val="10"/>
        <color indexed="8"/>
        <rFont val="宋体"/>
        <family val="0"/>
      </rPr>
      <t>百年正辉煌</t>
    </r>
    <r>
      <rPr>
        <sz val="10"/>
        <color indexed="8"/>
        <rFont val="Times New Roman"/>
        <family val="1"/>
      </rPr>
      <t>”</t>
    </r>
    <r>
      <rPr>
        <sz val="10"/>
        <color indexed="8"/>
        <rFont val="宋体"/>
        <family val="0"/>
      </rPr>
      <t>主题晚会，表彰</t>
    </r>
    <r>
      <rPr>
        <sz val="10"/>
        <color indexed="8"/>
        <rFont val="Times New Roman"/>
        <family val="1"/>
      </rPr>
      <t>2020</t>
    </r>
    <r>
      <rPr>
        <sz val="10"/>
        <color indexed="8"/>
        <rFont val="宋体"/>
        <family val="0"/>
      </rPr>
      <t>年度市级</t>
    </r>
    <r>
      <rPr>
        <sz val="10"/>
        <color indexed="8"/>
        <rFont val="Times New Roman"/>
        <family val="1"/>
      </rPr>
      <t>“</t>
    </r>
    <r>
      <rPr>
        <sz val="10"/>
        <color indexed="8"/>
        <rFont val="宋体"/>
        <family val="0"/>
      </rPr>
      <t>最美家庭</t>
    </r>
    <r>
      <rPr>
        <sz val="10"/>
        <color indexed="8"/>
        <rFont val="Times New Roman"/>
        <family val="1"/>
      </rPr>
      <t>”“</t>
    </r>
    <r>
      <rPr>
        <sz val="10"/>
        <color indexed="8"/>
        <rFont val="宋体"/>
        <family val="0"/>
      </rPr>
      <t>五好家庭</t>
    </r>
    <r>
      <rPr>
        <sz val="10"/>
        <color indexed="8"/>
        <rFont val="Times New Roman"/>
        <family val="1"/>
      </rPr>
      <t>”</t>
    </r>
    <r>
      <rPr>
        <sz val="10"/>
        <color indexed="8"/>
        <rFont val="宋体"/>
        <family val="0"/>
      </rPr>
      <t>代表</t>
    </r>
    <r>
      <rPr>
        <sz val="10"/>
        <color indexed="8"/>
        <rFont val="Times New Roman"/>
        <family val="1"/>
      </rPr>
      <t>16</t>
    </r>
    <r>
      <rPr>
        <sz val="10"/>
        <color indexed="8"/>
        <rFont val="宋体"/>
        <family val="0"/>
      </rPr>
      <t>户，近</t>
    </r>
    <r>
      <rPr>
        <sz val="10"/>
        <color indexed="8"/>
        <rFont val="Times New Roman"/>
        <family val="1"/>
      </rPr>
      <t>3</t>
    </r>
    <r>
      <rPr>
        <sz val="10"/>
        <color indexed="8"/>
        <rFont val="宋体"/>
        <family val="0"/>
      </rPr>
      <t>万人在线观看直播。开展</t>
    </r>
    <r>
      <rPr>
        <sz val="10"/>
        <color indexed="8"/>
        <rFont val="Times New Roman"/>
        <family val="1"/>
      </rPr>
      <t>“</t>
    </r>
    <r>
      <rPr>
        <sz val="10"/>
        <color indexed="8"/>
        <rFont val="宋体"/>
        <family val="0"/>
      </rPr>
      <t>学党史</t>
    </r>
    <r>
      <rPr>
        <sz val="10"/>
        <color indexed="8"/>
        <rFont val="Times New Roman"/>
        <family val="1"/>
      </rPr>
      <t>·</t>
    </r>
    <r>
      <rPr>
        <sz val="10"/>
        <color indexed="8"/>
        <rFont val="宋体"/>
        <family val="0"/>
      </rPr>
      <t>颂党恩</t>
    </r>
    <r>
      <rPr>
        <sz val="10"/>
        <color indexed="8"/>
        <rFont val="Times New Roman"/>
        <family val="1"/>
      </rPr>
      <t>·</t>
    </r>
    <r>
      <rPr>
        <sz val="10"/>
        <color indexed="8"/>
        <rFont val="宋体"/>
        <family val="0"/>
      </rPr>
      <t>传家风</t>
    </r>
    <r>
      <rPr>
        <sz val="10"/>
        <color indexed="8"/>
        <rFont val="Times New Roman"/>
        <family val="1"/>
      </rPr>
      <t>·</t>
    </r>
    <r>
      <rPr>
        <sz val="10"/>
        <color indexed="8"/>
        <rFont val="宋体"/>
        <family val="0"/>
      </rPr>
      <t>办实事</t>
    </r>
    <r>
      <rPr>
        <sz val="10"/>
        <color indexed="8"/>
        <rFont val="Times New Roman"/>
        <family val="1"/>
      </rPr>
      <t>”</t>
    </r>
    <r>
      <rPr>
        <sz val="10"/>
        <color indexed="8"/>
        <rFont val="宋体"/>
        <family val="0"/>
      </rPr>
      <t>进学校活动，表彰</t>
    </r>
    <r>
      <rPr>
        <sz val="10"/>
        <color indexed="8"/>
        <rFont val="Times New Roman"/>
        <family val="1"/>
      </rPr>
      <t>2020</t>
    </r>
    <r>
      <rPr>
        <sz val="10"/>
        <color indexed="8"/>
        <rFont val="宋体"/>
        <family val="0"/>
      </rPr>
      <t>年度全国</t>
    </r>
    <r>
      <rPr>
        <sz val="10"/>
        <color indexed="8"/>
        <rFont val="Times New Roman"/>
        <family val="1"/>
      </rPr>
      <t>“</t>
    </r>
    <r>
      <rPr>
        <sz val="10"/>
        <color indexed="8"/>
        <rFont val="宋体"/>
        <family val="0"/>
      </rPr>
      <t>最美家庭</t>
    </r>
    <r>
      <rPr>
        <sz val="10"/>
        <color indexed="8"/>
        <rFont val="Times New Roman"/>
        <family val="1"/>
      </rPr>
      <t>”</t>
    </r>
    <r>
      <rPr>
        <sz val="10"/>
        <color indexed="8"/>
        <rFont val="宋体"/>
        <family val="0"/>
      </rPr>
      <t>、全国</t>
    </r>
    <r>
      <rPr>
        <sz val="10"/>
        <color indexed="8"/>
        <rFont val="Times New Roman"/>
        <family val="1"/>
      </rPr>
      <t>“</t>
    </r>
    <r>
      <rPr>
        <sz val="10"/>
        <color indexed="8"/>
        <rFont val="宋体"/>
        <family val="0"/>
      </rPr>
      <t>五好家庭</t>
    </r>
    <r>
      <rPr>
        <sz val="10"/>
        <color indexed="8"/>
        <rFont val="Times New Roman"/>
        <family val="1"/>
      </rPr>
      <t>”</t>
    </r>
    <r>
      <rPr>
        <sz val="10"/>
        <color indexed="8"/>
        <rFont val="宋体"/>
        <family val="0"/>
      </rPr>
      <t>、全国家庭工作先进集体代表，推动形成学习最美、争当最美、弘扬良好家风的浓厚氛围。举办高级讲师培训班，对市妇联干部职工、县市区妇联主席、讲师团成员、家庭教育志愿者层层开展培训，并邀请省妇联黄兰香部长解读《条例》，强化家教队伍力量。擦亮</t>
    </r>
    <r>
      <rPr>
        <sz val="10"/>
        <color indexed="8"/>
        <rFont val="Times New Roman"/>
        <family val="1"/>
      </rPr>
      <t>“</t>
    </r>
    <r>
      <rPr>
        <sz val="10"/>
        <color indexed="8"/>
        <rFont val="宋体"/>
        <family val="0"/>
      </rPr>
      <t>新时代</t>
    </r>
    <r>
      <rPr>
        <sz val="10"/>
        <color indexed="8"/>
        <rFont val="Times New Roman"/>
        <family val="1"/>
      </rPr>
      <t>·</t>
    </r>
    <r>
      <rPr>
        <sz val="10"/>
        <color indexed="8"/>
        <rFont val="宋体"/>
        <family val="0"/>
      </rPr>
      <t>好家风</t>
    </r>
    <r>
      <rPr>
        <sz val="10"/>
        <color indexed="8"/>
        <rFont val="Times New Roman"/>
        <family val="1"/>
      </rPr>
      <t>·</t>
    </r>
    <r>
      <rPr>
        <sz val="10"/>
        <color indexed="8"/>
        <rFont val="宋体"/>
        <family val="0"/>
      </rPr>
      <t>好家教</t>
    </r>
    <r>
      <rPr>
        <sz val="10"/>
        <color indexed="8"/>
        <rFont val="Times New Roman"/>
        <family val="1"/>
      </rPr>
      <t>”</t>
    </r>
    <r>
      <rPr>
        <sz val="10"/>
        <color indexed="8"/>
        <rFont val="宋体"/>
        <family val="0"/>
      </rPr>
      <t>家庭教育公益讲座、</t>
    </r>
    <r>
      <rPr>
        <sz val="10"/>
        <color indexed="8"/>
        <rFont val="Times New Roman"/>
        <family val="1"/>
      </rPr>
      <t>“</t>
    </r>
    <r>
      <rPr>
        <sz val="10"/>
        <color indexed="8"/>
        <rFont val="宋体"/>
        <family val="0"/>
      </rPr>
      <t>林邑姐姐讲家风</t>
    </r>
    <r>
      <rPr>
        <sz val="10"/>
        <color indexed="8"/>
        <rFont val="Times New Roman"/>
        <family val="1"/>
      </rPr>
      <t>”</t>
    </r>
    <r>
      <rPr>
        <sz val="10"/>
        <color indexed="8"/>
        <rFont val="宋体"/>
        <family val="0"/>
      </rPr>
      <t>活动品牌，将《条例》宣传纳入家庭教育公益讲座内容，每期开课前对《条例》进行讲解。践行</t>
    </r>
    <r>
      <rPr>
        <sz val="10"/>
        <color indexed="8"/>
        <rFont val="Times New Roman"/>
        <family val="1"/>
      </rPr>
      <t>“</t>
    </r>
    <r>
      <rPr>
        <sz val="10"/>
        <color indexed="8"/>
        <rFont val="宋体"/>
        <family val="0"/>
      </rPr>
      <t>我为群众办实事</t>
    </r>
    <r>
      <rPr>
        <sz val="10"/>
        <color indexed="8"/>
        <rFont val="Times New Roman"/>
        <family val="1"/>
      </rPr>
      <t>”</t>
    </r>
    <r>
      <rPr>
        <sz val="10"/>
        <color indexed="8"/>
        <rFont val="宋体"/>
        <family val="0"/>
      </rPr>
      <t>活动要求，切实关爱和帮助未成年人健康成长。六一儿童节期间，全国妇联党组书记、副主席、书记处第一书记黄晓薇、市委书记刘志仁先后走访慰问了</t>
    </r>
    <r>
      <rPr>
        <sz val="10"/>
        <color indexed="8"/>
        <rFont val="Times New Roman"/>
        <family val="1"/>
      </rPr>
      <t>584</t>
    </r>
    <r>
      <rPr>
        <sz val="10"/>
        <color indexed="8"/>
        <rFont val="宋体"/>
        <family val="0"/>
      </rPr>
      <t>名学生，累计送出帮扶物资</t>
    </r>
    <r>
      <rPr>
        <sz val="10"/>
        <color indexed="8"/>
        <rFont val="Times New Roman"/>
        <family val="1"/>
      </rPr>
      <t>46</t>
    </r>
    <r>
      <rPr>
        <sz val="10"/>
        <color indexed="8"/>
        <rFont val="宋体"/>
        <family val="0"/>
      </rPr>
      <t>余万元。</t>
    </r>
    <r>
      <rPr>
        <sz val="10"/>
        <color indexed="8"/>
        <rFont val="Times New Roman"/>
        <family val="1"/>
      </rPr>
      <t>5.</t>
    </r>
    <r>
      <rPr>
        <sz val="10"/>
        <color indexed="8"/>
        <rFont val="宋体"/>
        <family val="0"/>
      </rPr>
      <t>换届后，全市村（社区）党组织书记</t>
    </r>
    <r>
      <rPr>
        <sz val="10"/>
        <color indexed="8"/>
        <rFont val="Times New Roman"/>
        <family val="1"/>
      </rPr>
      <t>1054</t>
    </r>
    <r>
      <rPr>
        <sz val="10"/>
        <color indexed="8"/>
        <rFont val="宋体"/>
        <family val="0"/>
      </rPr>
      <t>名，女性占比</t>
    </r>
    <r>
      <rPr>
        <sz val="10"/>
        <color indexed="8"/>
        <rFont val="Times New Roman"/>
        <family val="1"/>
      </rPr>
      <t>12.1%</t>
    </r>
    <r>
      <rPr>
        <sz val="10"/>
        <color indexed="8"/>
        <rFont val="宋体"/>
        <family val="0"/>
      </rPr>
      <t>；村（社区）定员干部总数</t>
    </r>
    <r>
      <rPr>
        <sz val="10"/>
        <color indexed="8"/>
        <rFont val="Times New Roman"/>
        <family val="1"/>
      </rPr>
      <t>11914</t>
    </r>
    <r>
      <rPr>
        <sz val="10"/>
        <color indexed="8"/>
        <rFont val="宋体"/>
        <family val="0"/>
      </rPr>
      <t>人，女性占比</t>
    </r>
    <r>
      <rPr>
        <sz val="10"/>
        <color indexed="8"/>
        <rFont val="Times New Roman"/>
        <family val="1"/>
      </rPr>
      <t>40.9%</t>
    </r>
    <r>
      <rPr>
        <sz val="10"/>
        <color indexed="8"/>
        <rFont val="宋体"/>
        <family val="0"/>
      </rPr>
      <t>。执委队伍结构进一步优化，各村（社区）均配备了</t>
    </r>
    <r>
      <rPr>
        <sz val="10"/>
        <color indexed="8"/>
        <rFont val="Times New Roman"/>
        <family val="1"/>
      </rPr>
      <t>1</t>
    </r>
    <r>
      <rPr>
        <sz val="10"/>
        <color indexed="8"/>
        <rFont val="宋体"/>
        <family val="0"/>
      </rPr>
      <t>名以上</t>
    </r>
    <r>
      <rPr>
        <sz val="10"/>
        <color indexed="8"/>
        <rFont val="Times New Roman"/>
        <family val="1"/>
      </rPr>
      <t>30</t>
    </r>
    <r>
      <rPr>
        <sz val="10"/>
        <color indexed="8"/>
        <rFont val="宋体"/>
        <family val="0"/>
      </rPr>
      <t>岁左右、大专以上学历的年轻执委。</t>
    </r>
    <r>
      <rPr>
        <sz val="10"/>
        <color indexed="8"/>
        <rFont val="Times New Roman"/>
        <family val="1"/>
      </rPr>
      <t>6.</t>
    </r>
    <r>
      <rPr>
        <sz val="10"/>
        <color indexed="8"/>
        <rFont val="宋体"/>
        <family val="0"/>
      </rPr>
      <t>开展女性专场招聘会</t>
    </r>
    <r>
      <rPr>
        <sz val="10"/>
        <color indexed="8"/>
        <rFont val="Times New Roman"/>
        <family val="1"/>
      </rPr>
      <t>16</t>
    </r>
    <r>
      <rPr>
        <sz val="10"/>
        <color indexed="8"/>
        <rFont val="宋体"/>
        <family val="0"/>
      </rPr>
      <t>场，与人社部门、园区联合开展线上线下招聘活动</t>
    </r>
    <r>
      <rPr>
        <sz val="10"/>
        <color indexed="8"/>
        <rFont val="Times New Roman"/>
        <family val="1"/>
      </rPr>
      <t>127</t>
    </r>
    <r>
      <rPr>
        <sz val="10"/>
        <color indexed="8"/>
        <rFont val="宋体"/>
        <family val="0"/>
      </rPr>
      <t>场，为</t>
    </r>
    <r>
      <rPr>
        <sz val="10"/>
        <color indexed="8"/>
        <rFont val="Times New Roman"/>
        <family val="1"/>
      </rPr>
      <t>29730</t>
    </r>
    <r>
      <rPr>
        <sz val="10"/>
        <color indexed="8"/>
        <rFont val="宋体"/>
        <family val="0"/>
      </rPr>
      <t>名女性提供免费服务，</t>
    </r>
    <r>
      <rPr>
        <sz val="10"/>
        <color indexed="8"/>
        <rFont val="Times New Roman"/>
        <family val="1"/>
      </rPr>
      <t>5875</t>
    </r>
    <r>
      <rPr>
        <sz val="10"/>
        <color indexed="8"/>
        <rFont val="宋体"/>
        <family val="0"/>
      </rPr>
      <t>名女性成功就业。</t>
    </r>
  </si>
  <si>
    <t>存在的问题分析及改进措施</t>
  </si>
  <si>
    <t>存在的问题</t>
  </si>
  <si>
    <t>经费报账时间偶尔滞后，导致资金使用不及时。</t>
  </si>
  <si>
    <t>改进措施</t>
  </si>
  <si>
    <t>进一步完善财务管理制度，加强干部职工对财务管理制度的学习。强化预算执行管理，加大预算执行力度和资金使用进度。</t>
  </si>
  <si>
    <t>其他需要说明问题</t>
  </si>
  <si>
    <t>无</t>
  </si>
  <si>
    <t>备注：每个项目支出分别填报自评报告和自评表。</t>
  </si>
  <si>
    <t>填表人：       填报日期：         联系电话：         单位负责人签字：</t>
  </si>
  <si>
    <t>2021年度部门项目支出绩效自评表</t>
  </si>
  <si>
    <t>项目支出名称</t>
  </si>
  <si>
    <t>主管部门</t>
  </si>
  <si>
    <t>实施单位</t>
  </si>
  <si>
    <t>项目资金（万元）</t>
  </si>
  <si>
    <t>年初</t>
  </si>
  <si>
    <t>全年</t>
  </si>
  <si>
    <t>执行率(%)</t>
  </si>
  <si>
    <t>执行数</t>
  </si>
  <si>
    <t>年度资金总额　</t>
  </si>
  <si>
    <t>其中：当年财政拨款　</t>
  </si>
  <si>
    <t>上年结转资金　</t>
  </si>
  <si>
    <t>其他资金</t>
  </si>
  <si>
    <t>实际完成情况</t>
  </si>
  <si>
    <t>目标1：提升妇女素质，引领妇女为郴州经济社会发展做贡献；
目标2：加强思想政治教育，引导妇女听党话、跟党走；
目标3：维护妇女儿童合法权益，加强法制宣传，引导妇女懂法、用法，理性维权；
目标4：做好家庭工作,持续开展家庭教育公益讲座活动；
目标5：开展暖心活动；
目标6：夯实妇联基层组织建设。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</si>
</sst>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00_ "/>
    <numFmt numFmtId="182" formatCode="0.0%"/>
    <numFmt numFmtId="183" formatCode="0.0_ "/>
    <numFmt numFmtId="184" formatCode="0.00_);[Red]\(0.00\)"/>
  </numFmts>
  <fonts count="85">
    <font>
      <sz val="10"/>
      <name val="Arial"/>
      <family val="2"/>
    </font>
    <font>
      <sz val="11"/>
      <name val="宋体"/>
      <family val="0"/>
    </font>
    <font>
      <sz val="20"/>
      <name val="方正小标宋_GBK"/>
      <family val="0"/>
    </font>
    <font>
      <b/>
      <sz val="12"/>
      <name val="仿宋_GB2312"/>
      <family val="0"/>
    </font>
    <font>
      <sz val="14"/>
      <name val="仿宋_GB2312"/>
      <family val="0"/>
    </font>
    <font>
      <sz val="11"/>
      <name val="仿宋_GB2312"/>
      <family val="0"/>
    </font>
    <font>
      <sz val="10"/>
      <name val="仿宋_GB2312"/>
      <family val="0"/>
    </font>
    <font>
      <sz val="12"/>
      <name val="仿宋_GB2312"/>
      <family val="0"/>
    </font>
    <font>
      <sz val="16"/>
      <name val="仿宋_GB2312"/>
      <family val="0"/>
    </font>
    <font>
      <sz val="12"/>
      <name val="宋体"/>
      <family val="0"/>
    </font>
    <font>
      <sz val="22"/>
      <color indexed="8"/>
      <name val="方正小标宋简体"/>
      <family val="0"/>
    </font>
    <font>
      <sz val="10"/>
      <color indexed="8"/>
      <name val="Times New Roman"/>
      <family val="1"/>
    </font>
    <font>
      <sz val="11"/>
      <color indexed="8"/>
      <name val="宋体"/>
      <family val="0"/>
    </font>
    <font>
      <sz val="11"/>
      <color indexed="8"/>
      <name val="Times New Roman"/>
      <family val="1"/>
    </font>
    <font>
      <sz val="10"/>
      <color indexed="8"/>
      <name val="仿宋_GB2312"/>
      <family val="0"/>
    </font>
    <font>
      <sz val="11"/>
      <color indexed="8"/>
      <name val="仿宋_GB2312"/>
      <family val="0"/>
    </font>
    <font>
      <sz val="18"/>
      <name val="仿宋_GB2312"/>
      <family val="0"/>
    </font>
    <font>
      <sz val="20"/>
      <color indexed="8"/>
      <name val="方正小标宋_GBK"/>
      <family val="0"/>
    </font>
    <font>
      <b/>
      <sz val="10.5"/>
      <color indexed="8"/>
      <name val="宋体"/>
      <family val="0"/>
    </font>
    <font>
      <b/>
      <sz val="10.5"/>
      <color indexed="8"/>
      <name val="Times New Roman"/>
      <family val="1"/>
    </font>
    <font>
      <sz val="10.5"/>
      <color indexed="8"/>
      <name val="Times New Roman"/>
      <family val="1"/>
    </font>
    <font>
      <sz val="10.5"/>
      <color indexed="8"/>
      <name val="宋体"/>
      <family val="0"/>
    </font>
    <font>
      <sz val="10"/>
      <color indexed="8"/>
      <name val="宋体"/>
      <family val="0"/>
    </font>
    <font>
      <sz val="12"/>
      <color indexed="8"/>
      <name val="宋体"/>
      <family val="0"/>
    </font>
    <font>
      <sz val="12"/>
      <color indexed="8"/>
      <name val="Times New Roman"/>
      <family val="1"/>
    </font>
    <font>
      <sz val="15"/>
      <color indexed="63"/>
      <name val="黑体"/>
      <family val="3"/>
    </font>
    <font>
      <sz val="9"/>
      <name val="宋体"/>
      <family val="0"/>
    </font>
    <font>
      <sz val="11"/>
      <color indexed="63"/>
      <name val="宋体"/>
      <family val="0"/>
    </font>
    <font>
      <sz val="10"/>
      <name val="宋体"/>
      <family val="0"/>
    </font>
    <font>
      <b/>
      <sz val="10"/>
      <name val="宋体"/>
      <family val="0"/>
    </font>
    <font>
      <sz val="15"/>
      <name val="黑体"/>
      <family val="3"/>
    </font>
    <font>
      <sz val="10"/>
      <color indexed="63"/>
      <name val="宋体"/>
      <family val="0"/>
    </font>
    <font>
      <sz val="9"/>
      <color indexed="63"/>
      <name val="宋体"/>
      <family val="0"/>
    </font>
    <font>
      <sz val="12"/>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5"/>
      <color indexed="8"/>
      <name val="仿宋_GB2312"/>
      <family val="0"/>
    </font>
    <font>
      <sz val="10.5"/>
      <color indexed="8"/>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22"/>
      <color theme="1"/>
      <name val="方正小标宋简体"/>
      <family val="0"/>
    </font>
    <font>
      <sz val="10"/>
      <color theme="1"/>
      <name val="Times New Roman"/>
      <family val="1"/>
    </font>
    <font>
      <sz val="11"/>
      <color theme="1"/>
      <name val="宋体"/>
      <family val="0"/>
    </font>
    <font>
      <sz val="11"/>
      <color theme="1"/>
      <name val="Times New Roman"/>
      <family val="1"/>
    </font>
    <font>
      <sz val="10"/>
      <color theme="1"/>
      <name val="仿宋_GB2312"/>
      <family val="0"/>
    </font>
    <font>
      <sz val="11"/>
      <color theme="1"/>
      <name val="仿宋_GB2312"/>
      <family val="0"/>
    </font>
    <font>
      <sz val="11"/>
      <name val="Calibri"/>
      <family val="0"/>
    </font>
    <font>
      <b/>
      <sz val="10.5"/>
      <color rgb="FF000000"/>
      <name val="Times New Roman"/>
      <family val="1"/>
    </font>
    <font>
      <sz val="10.5"/>
      <color rgb="FF000000"/>
      <name val="Times New Roman"/>
      <family val="1"/>
    </font>
    <font>
      <sz val="10.5"/>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medium"/>
    </border>
    <border>
      <left style="medium"/>
      <right style="thick"/>
      <top style="medium"/>
      <bottom style="medium"/>
    </border>
    <border>
      <left style="thick"/>
      <right style="medium"/>
      <top style="medium"/>
      <bottom style="medium"/>
    </border>
    <border>
      <left style="medium"/>
      <right style="thick"/>
      <top style="medium"/>
      <bottom/>
    </border>
    <border>
      <left style="medium"/>
      <right style="thick"/>
      <top/>
      <bottom/>
    </border>
    <border>
      <left style="medium"/>
      <right style="thick"/>
      <top/>
      <bottom style="medium"/>
    </border>
    <border>
      <left style="medium"/>
      <right style="medium"/>
      <top style="medium"/>
      <bottom style="thick"/>
    </border>
    <border>
      <left style="medium"/>
      <right style="thick"/>
      <top/>
      <bottom style="thick"/>
    </border>
    <border>
      <left/>
      <right/>
      <top style="thin"/>
      <bottom style="thin"/>
    </border>
    <border>
      <left>
        <color indexed="8"/>
      </left>
      <right style="thin">
        <color indexed="23"/>
      </right>
      <top>
        <color indexed="2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9"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7" borderId="2" applyNumberFormat="0" applyFont="0" applyAlignment="0" applyProtection="0"/>
    <xf numFmtId="0" fontId="57"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3" applyNumberFormat="0" applyFill="0" applyAlignment="0" applyProtection="0"/>
    <xf numFmtId="0" fontId="57" fillId="9" borderId="0" applyNumberFormat="0" applyBorder="0" applyAlignment="0" applyProtection="0"/>
    <xf numFmtId="0" fontId="61" fillId="0" borderId="4" applyNumberFormat="0" applyFill="0" applyAlignment="0" applyProtection="0"/>
    <xf numFmtId="0" fontId="57" fillId="10" borderId="0" applyNumberFormat="0" applyBorder="0" applyAlignment="0" applyProtection="0"/>
    <xf numFmtId="0" fontId="67" fillId="11" borderId="5" applyNumberFormat="0" applyAlignment="0" applyProtection="0"/>
    <xf numFmtId="0" fontId="68" fillId="11" borderId="1" applyNumberFormat="0" applyAlignment="0" applyProtection="0"/>
    <xf numFmtId="0" fontId="69" fillId="12" borderId="6"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cellStyleXfs>
  <cellXfs count="183">
    <xf numFmtId="0" fontId="0" fillId="0" borderId="0" xfId="0"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180" fontId="4" fillId="0" borderId="9" xfId="0" applyNumberFormat="1" applyFont="1" applyFill="1" applyBorder="1" applyAlignment="1">
      <alignment horizontal="left" vertical="center" wrapText="1"/>
    </xf>
    <xf numFmtId="181" fontId="4" fillId="0" borderId="9" xfId="0" applyNumberFormat="1" applyFont="1" applyFill="1" applyBorder="1" applyAlignment="1">
      <alignment horizontal="center" vertical="center" wrapText="1"/>
    </xf>
    <xf numFmtId="182"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right" vertical="center" wrapText="1"/>
    </xf>
    <xf numFmtId="0" fontId="4" fillId="0" borderId="9" xfId="0" applyFont="1" applyFill="1" applyBorder="1" applyAlignment="1">
      <alignment horizontal="justify" vertical="center" wrapText="1" indent="2"/>
    </xf>
    <xf numFmtId="0" fontId="4" fillId="0" borderId="9" xfId="0" applyFont="1" applyFill="1" applyBorder="1" applyAlignment="1">
      <alignment horizontal="left" vertical="center" wrapText="1" indent="2"/>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wrapText="1"/>
      <protection/>
    </xf>
    <xf numFmtId="0" fontId="8"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10" fontId="4" fillId="0" borderId="9" xfId="0" applyNumberFormat="1" applyFont="1" applyFill="1" applyBorder="1" applyAlignment="1">
      <alignment horizontal="left" vertical="center" wrapText="1"/>
    </xf>
    <xf numFmtId="9" fontId="4" fillId="0" borderId="9" xfId="0" applyNumberFormat="1" applyFont="1" applyFill="1" applyBorder="1" applyAlignment="1">
      <alignment horizontal="center" vertical="center"/>
    </xf>
    <xf numFmtId="0" fontId="74" fillId="0" borderId="9"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4" fillId="0" borderId="14" xfId="0" applyFont="1" applyFill="1" applyBorder="1" applyAlignment="1">
      <alignment horizontal="left" vertical="center" wrapText="1"/>
    </xf>
    <xf numFmtId="9" fontId="4" fillId="0" borderId="9"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5" fillId="0" borderId="9" xfId="0" applyFont="1" applyFill="1" applyBorder="1" applyAlignment="1">
      <alignment vertical="center" wrapText="1"/>
    </xf>
    <xf numFmtId="9" fontId="4" fillId="0" borderId="9" xfId="0" applyNumberFormat="1" applyFont="1" applyFill="1" applyBorder="1" applyAlignment="1">
      <alignment horizontal="center" vertical="center" wrapText="1"/>
    </xf>
    <xf numFmtId="183" fontId="8" fillId="0"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83" fontId="4" fillId="0" borderId="9" xfId="0" applyNumberFormat="1" applyFont="1" applyFill="1" applyBorder="1" applyAlignment="1">
      <alignment horizontal="center" vertical="center" wrapText="1"/>
    </xf>
    <xf numFmtId="0" fontId="75" fillId="0" borderId="0" xfId="0" applyFont="1" applyFill="1" applyBorder="1" applyAlignment="1">
      <alignment horizontal="center" vertical="center"/>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77" fillId="0" borderId="19" xfId="0" applyFont="1" applyFill="1" applyBorder="1" applyAlignment="1">
      <alignment horizontal="left" vertical="center" wrapText="1"/>
    </xf>
    <xf numFmtId="0" fontId="76" fillId="0" borderId="20" xfId="0" applyFont="1" applyFill="1" applyBorder="1" applyAlignment="1">
      <alignment horizontal="center" vertical="center" wrapText="1"/>
    </xf>
    <xf numFmtId="0" fontId="76" fillId="0" borderId="21"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8" fillId="0" borderId="23" xfId="0" applyFont="1" applyFill="1" applyBorder="1" applyAlignment="1">
      <alignment horizontal="left" vertical="center" wrapText="1"/>
    </xf>
    <xf numFmtId="0" fontId="77" fillId="0" borderId="21" xfId="0" applyFont="1" applyFill="1" applyBorder="1" applyAlignment="1">
      <alignment horizontal="left" vertical="center" wrapText="1"/>
    </xf>
    <xf numFmtId="0" fontId="76" fillId="0" borderId="24" xfId="0" applyFont="1" applyFill="1" applyBorder="1" applyAlignment="1">
      <alignment horizontal="center" vertical="center" wrapText="1"/>
    </xf>
    <xf numFmtId="0" fontId="77" fillId="0" borderId="21" xfId="0" applyFont="1" applyFill="1" applyBorder="1" applyAlignment="1">
      <alignment horizontal="justify" vertical="center" wrapText="1"/>
    </xf>
    <xf numFmtId="0" fontId="78" fillId="0" borderId="22" xfId="0" applyFont="1" applyFill="1" applyBorder="1" applyAlignment="1">
      <alignment horizontal="justify" vertical="center" wrapText="1"/>
    </xf>
    <xf numFmtId="0" fontId="78" fillId="0" borderId="25" xfId="0" applyFont="1" applyFill="1" applyBorder="1" applyAlignment="1">
      <alignment horizontal="justify" vertical="center" wrapText="1"/>
    </xf>
    <xf numFmtId="0" fontId="79" fillId="0" borderId="0" xfId="0" applyFont="1" applyFill="1" applyBorder="1" applyAlignment="1">
      <alignment horizontal="left" vertical="center"/>
    </xf>
    <xf numFmtId="0" fontId="54" fillId="0" borderId="0" xfId="0" applyFont="1" applyFill="1" applyBorder="1" applyAlignment="1">
      <alignment vertical="center"/>
    </xf>
    <xf numFmtId="0" fontId="80" fillId="0" borderId="0"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184" fontId="4" fillId="0" borderId="9" xfId="0" applyNumberFormat="1" applyFont="1" applyFill="1" applyBorder="1" applyAlignment="1">
      <alignment horizontal="left" vertical="center" wrapText="1"/>
    </xf>
    <xf numFmtId="184" fontId="4" fillId="0" borderId="9" xfId="0" applyNumberFormat="1"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center" vertical="center" wrapText="1"/>
    </xf>
    <xf numFmtId="181" fontId="4"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81" fillId="0" borderId="9" xfId="0" applyFont="1" applyFill="1" applyBorder="1" applyAlignment="1">
      <alignment horizontal="left" vertical="center" wrapText="1"/>
    </xf>
    <xf numFmtId="0" fontId="81" fillId="0" borderId="13" xfId="0" applyFont="1" applyFill="1" applyBorder="1" applyAlignment="1">
      <alignment horizontal="left" vertical="center" wrapText="1"/>
    </xf>
    <xf numFmtId="0" fontId="81"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9" fontId="5" fillId="0" borderId="9" xfId="0" applyNumberFormat="1" applyFont="1" applyFill="1" applyBorder="1" applyAlignment="1">
      <alignment horizontal="center" vertical="center" wrapText="1"/>
    </xf>
    <xf numFmtId="10" fontId="5" fillId="0" borderId="9" xfId="0" applyNumberFormat="1" applyFont="1" applyFill="1" applyBorder="1" applyAlignment="1">
      <alignment horizontal="left" vertical="center" wrapText="1"/>
    </xf>
    <xf numFmtId="9" fontId="5" fillId="0" borderId="9" xfId="0" applyNumberFormat="1" applyFont="1" applyFill="1" applyBorder="1" applyAlignment="1">
      <alignment horizontal="center" vertical="center"/>
    </xf>
    <xf numFmtId="9" fontId="5" fillId="0" borderId="9"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10" fontId="20" fillId="0" borderId="9" xfId="0" applyNumberFormat="1" applyFont="1" applyFill="1" applyBorder="1" applyAlignment="1">
      <alignment horizontal="center" vertical="center" wrapText="1"/>
    </xf>
    <xf numFmtId="0" fontId="21" fillId="0" borderId="9" xfId="0" applyFont="1" applyFill="1" applyBorder="1" applyAlignment="1">
      <alignment horizontal="left" vertical="center" wrapText="1"/>
    </xf>
    <xf numFmtId="0" fontId="83" fillId="0" borderId="13"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20" fillId="0" borderId="9" xfId="0" applyFont="1" applyFill="1" applyBorder="1" applyAlignment="1">
      <alignment horizontal="left" vertical="center" wrapText="1"/>
    </xf>
    <xf numFmtId="0" fontId="18" fillId="34" borderId="9" xfId="0" applyFont="1" applyFill="1" applyBorder="1" applyAlignment="1">
      <alignment horizontal="left" vertical="center" wrapText="1"/>
    </xf>
    <xf numFmtId="0" fontId="20" fillId="34" borderId="9" xfId="0" applyFont="1" applyFill="1" applyBorder="1" applyAlignment="1">
      <alignment horizontal="center" vertical="center" wrapText="1"/>
    </xf>
    <xf numFmtId="180" fontId="20" fillId="0" borderId="9" xfId="0" applyNumberFormat="1" applyFont="1" applyFill="1" applyBorder="1" applyAlignment="1">
      <alignment horizontal="center" vertical="center" wrapText="1"/>
    </xf>
    <xf numFmtId="0" fontId="83" fillId="0" borderId="9"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84"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54" fillId="0" borderId="9" xfId="0" applyFont="1" applyFill="1" applyBorder="1" applyAlignment="1">
      <alignment vertical="center"/>
    </xf>
    <xf numFmtId="0" fontId="23" fillId="0"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 fillId="35" borderId="0" xfId="0" applyFont="1" applyFill="1" applyBorder="1" applyAlignment="1">
      <alignment horizontal="left" vertical="center"/>
    </xf>
    <xf numFmtId="0" fontId="25" fillId="35" borderId="27" xfId="0" applyFont="1" applyFill="1" applyBorder="1" applyAlignment="1">
      <alignment horizontal="right" vertical="center"/>
    </xf>
    <xf numFmtId="0" fontId="1" fillId="35" borderId="0" xfId="0" applyFont="1" applyFill="1" applyBorder="1" applyAlignment="1">
      <alignment horizontal="left" vertical="center"/>
    </xf>
    <xf numFmtId="0" fontId="26" fillId="35" borderId="28" xfId="0" applyFont="1" applyFill="1" applyBorder="1" applyAlignment="1">
      <alignment horizontal="left" vertical="center"/>
    </xf>
    <xf numFmtId="0" fontId="26" fillId="35" borderId="0" xfId="0" applyFont="1" applyFill="1" applyBorder="1" applyAlignment="1">
      <alignment horizontal="left" vertical="center"/>
    </xf>
    <xf numFmtId="0" fontId="27" fillId="35" borderId="28" xfId="0" applyFont="1" applyFill="1" applyBorder="1" applyAlignment="1">
      <alignment horizontal="right" vertical="center"/>
    </xf>
    <xf numFmtId="0" fontId="27" fillId="35" borderId="29" xfId="0" applyFont="1" applyFill="1" applyBorder="1" applyAlignment="1">
      <alignment horizontal="left" vertical="center"/>
    </xf>
    <xf numFmtId="0" fontId="27" fillId="35" borderId="30" xfId="0" applyFont="1" applyFill="1" applyBorder="1" applyAlignment="1">
      <alignment horizontal="right" vertical="center"/>
    </xf>
    <xf numFmtId="0" fontId="28" fillId="36" borderId="31" xfId="0" applyFont="1" applyFill="1" applyBorder="1" applyAlignment="1">
      <alignment horizontal="left" vertical="center"/>
    </xf>
    <xf numFmtId="0" fontId="28" fillId="35" borderId="30" xfId="0" applyFont="1" applyFill="1" applyBorder="1" applyAlignment="1">
      <alignment horizontal="left" vertical="center"/>
    </xf>
    <xf numFmtId="0" fontId="1" fillId="35" borderId="0" xfId="0" applyFont="1" applyFill="1" applyBorder="1" applyAlignment="1">
      <alignment horizontal="left" vertical="center"/>
    </xf>
    <xf numFmtId="0" fontId="26" fillId="35" borderId="0" xfId="0" applyFont="1" applyFill="1" applyBorder="1" applyAlignment="1">
      <alignment horizontal="left" vertical="center"/>
    </xf>
    <xf numFmtId="0" fontId="25" fillId="35" borderId="0" xfId="0" applyFont="1" applyFill="1" applyBorder="1" applyAlignment="1">
      <alignment horizontal="center" vertical="center"/>
    </xf>
    <xf numFmtId="0" fontId="26" fillId="35" borderId="32" xfId="0" applyFont="1" applyFill="1" applyBorder="1" applyAlignment="1">
      <alignment horizontal="left" vertical="center"/>
    </xf>
    <xf numFmtId="0" fontId="26" fillId="35" borderId="0" xfId="0" applyFont="1" applyFill="1" applyBorder="1" applyAlignment="1">
      <alignment horizontal="left" vertical="center"/>
    </xf>
    <xf numFmtId="0" fontId="26" fillId="35" borderId="33" xfId="0" applyFont="1" applyFill="1" applyBorder="1" applyAlignment="1">
      <alignment horizontal="left" vertical="center"/>
    </xf>
    <xf numFmtId="0" fontId="27" fillId="35" borderId="33" xfId="0" applyFont="1" applyFill="1" applyBorder="1" applyAlignment="1">
      <alignment horizontal="center" vertical="center"/>
    </xf>
    <xf numFmtId="0" fontId="28" fillId="36" borderId="34" xfId="0" applyFont="1" applyFill="1" applyBorder="1" applyAlignment="1">
      <alignment horizontal="distributed" vertical="center"/>
    </xf>
    <xf numFmtId="0" fontId="28" fillId="0" borderId="35" xfId="0" applyFont="1" applyBorder="1" applyAlignment="1">
      <alignment horizontal="distributed" vertical="center"/>
    </xf>
    <xf numFmtId="0" fontId="28" fillId="36" borderId="35" xfId="0" applyFont="1" applyFill="1" applyBorder="1" applyAlignment="1">
      <alignment horizontal="center" vertical="center" wrapText="1"/>
    </xf>
    <xf numFmtId="0" fontId="28" fillId="0" borderId="35" xfId="0" applyFont="1" applyBorder="1" applyAlignment="1">
      <alignment horizontal="center" vertical="center" wrapText="1"/>
    </xf>
    <xf numFmtId="0" fontId="28" fillId="36" borderId="34" xfId="0" applyFont="1" applyFill="1" applyBorder="1" applyAlignment="1">
      <alignment horizontal="center" vertical="center" wrapText="1"/>
    </xf>
    <xf numFmtId="0" fontId="28" fillId="36" borderId="35" xfId="0" applyFont="1" applyFill="1" applyBorder="1" applyAlignment="1">
      <alignment horizontal="center" vertical="center" shrinkToFit="1"/>
    </xf>
    <xf numFmtId="0" fontId="28" fillId="0" borderId="34" xfId="0" applyFont="1" applyBorder="1" applyAlignment="1">
      <alignment horizontal="center" vertical="center" wrapText="1"/>
    </xf>
    <xf numFmtId="0" fontId="28" fillId="0" borderId="35" xfId="0" applyFont="1" applyBorder="1" applyAlignment="1">
      <alignment horizontal="center" vertical="center" shrinkToFit="1"/>
    </xf>
    <xf numFmtId="0" fontId="28" fillId="36" borderId="34" xfId="0" applyFont="1" applyFill="1" applyBorder="1" applyAlignment="1">
      <alignment horizontal="center" vertical="center"/>
    </xf>
    <xf numFmtId="0" fontId="28" fillId="0" borderId="35" xfId="0" applyFont="1" applyBorder="1" applyAlignment="1">
      <alignment horizontal="center" vertical="center"/>
    </xf>
    <xf numFmtId="4" fontId="29" fillId="35" borderId="35" xfId="0" applyNumberFormat="1" applyFont="1" applyFill="1" applyBorder="1" applyAlignment="1">
      <alignment horizontal="right" vertical="center" shrinkToFit="1"/>
    </xf>
    <xf numFmtId="0" fontId="28" fillId="35" borderId="34" xfId="0" applyFont="1" applyFill="1" applyBorder="1" applyAlignment="1">
      <alignment horizontal="left" vertical="center" shrinkToFit="1"/>
    </xf>
    <xf numFmtId="0" fontId="28" fillId="0" borderId="35" xfId="0" applyFont="1" applyBorder="1" applyAlignment="1">
      <alignment horizontal="left" vertical="center" shrinkToFit="1"/>
    </xf>
    <xf numFmtId="0" fontId="28" fillId="37" borderId="35" xfId="0" applyFont="1" applyFill="1" applyBorder="1" applyAlignment="1">
      <alignment horizontal="left" vertical="center" shrinkToFit="1"/>
    </xf>
    <xf numFmtId="4" fontId="28" fillId="35" borderId="35" xfId="0" applyNumberFormat="1" applyFont="1" applyFill="1" applyBorder="1" applyAlignment="1">
      <alignment horizontal="right" vertical="center" shrinkToFit="1"/>
    </xf>
    <xf numFmtId="0" fontId="28" fillId="35" borderId="0" xfId="0" applyFont="1" applyFill="1" applyBorder="1" applyAlignment="1">
      <alignment horizontal="left" vertical="center" shrinkToFit="1"/>
    </xf>
    <xf numFmtId="0" fontId="28" fillId="0" borderId="0" xfId="0" applyFont="1" applyBorder="1" applyAlignment="1">
      <alignment horizontal="left" vertical="center" shrinkToFit="1"/>
    </xf>
    <xf numFmtId="0" fontId="26" fillId="35" borderId="0" xfId="0" applyFont="1" applyFill="1" applyBorder="1" applyAlignment="1">
      <alignment horizontal="left" vertical="center"/>
    </xf>
    <xf numFmtId="0" fontId="30" fillId="35" borderId="0" xfId="0" applyFont="1" applyFill="1" applyBorder="1" applyAlignment="1">
      <alignment horizontal="center" vertical="center"/>
    </xf>
    <xf numFmtId="0" fontId="1" fillId="35" borderId="29" xfId="0" applyFont="1" applyFill="1" applyBorder="1" applyAlignment="1">
      <alignment horizontal="left" vertical="center"/>
    </xf>
    <xf numFmtId="0" fontId="1" fillId="35" borderId="33" xfId="0" applyFont="1" applyFill="1" applyBorder="1" applyAlignment="1">
      <alignment horizontal="center" vertical="center"/>
    </xf>
    <xf numFmtId="4" fontId="28" fillId="35" borderId="34" xfId="0" applyNumberFormat="1" applyFont="1" applyFill="1" applyBorder="1" applyAlignment="1">
      <alignment horizontal="right" vertical="center" shrinkToFit="1"/>
    </xf>
    <xf numFmtId="0" fontId="28" fillId="35" borderId="0" xfId="0" applyFont="1" applyFill="1" applyBorder="1" applyAlignment="1">
      <alignment horizontal="left" vertical="center" wrapText="1"/>
    </xf>
    <xf numFmtId="0" fontId="28" fillId="0" borderId="0" xfId="0" applyFont="1" applyBorder="1" applyAlignment="1">
      <alignment horizontal="left" vertical="center" wrapText="1"/>
    </xf>
    <xf numFmtId="0" fontId="26" fillId="0" borderId="0" xfId="0" applyFont="1" applyBorder="1" applyAlignment="1">
      <alignment horizontal="left" vertical="center"/>
    </xf>
    <xf numFmtId="0" fontId="1" fillId="0" borderId="0" xfId="0" applyFont="1" applyBorder="1" applyAlignment="1">
      <alignment horizontal="center" vertical="center"/>
    </xf>
    <xf numFmtId="0" fontId="1" fillId="35" borderId="28" xfId="0" applyFont="1" applyFill="1" applyBorder="1" applyAlignment="1">
      <alignment horizontal="right" vertical="center"/>
    </xf>
    <xf numFmtId="0" fontId="1" fillId="35" borderId="30" xfId="0" applyFont="1" applyFill="1" applyBorder="1" applyAlignment="1">
      <alignment horizontal="right" vertical="center"/>
    </xf>
    <xf numFmtId="0" fontId="26" fillId="0" borderId="28" xfId="0" applyFont="1" applyBorder="1" applyAlignment="1">
      <alignment horizontal="left" vertical="center"/>
    </xf>
    <xf numFmtId="0" fontId="31" fillId="35" borderId="29" xfId="0" applyFont="1" applyFill="1" applyBorder="1" applyAlignment="1">
      <alignment horizontal="left" vertical="center"/>
    </xf>
    <xf numFmtId="0" fontId="28" fillId="36" borderId="34" xfId="0" applyFont="1" applyFill="1" applyBorder="1" applyAlignment="1">
      <alignment horizontal="center" vertical="center" shrinkToFit="1"/>
    </xf>
    <xf numFmtId="0" fontId="28" fillId="36" borderId="34" xfId="0" applyFont="1" applyFill="1" applyBorder="1" applyAlignment="1">
      <alignment horizontal="left" vertical="center" shrinkToFit="1"/>
    </xf>
    <xf numFmtId="0" fontId="28" fillId="36" borderId="35" xfId="0" applyFont="1" applyFill="1" applyBorder="1" applyAlignment="1">
      <alignment horizontal="left" vertical="center" shrinkToFit="1"/>
    </xf>
    <xf numFmtId="0" fontId="28" fillId="35" borderId="35" xfId="0" applyFont="1" applyFill="1" applyBorder="1" applyAlignment="1">
      <alignment horizontal="right" vertical="center" shrinkToFit="1"/>
    </xf>
    <xf numFmtId="0" fontId="32" fillId="0" borderId="0" xfId="0" applyFont="1" applyBorder="1" applyAlignment="1">
      <alignment horizontal="center" vertical="center"/>
    </xf>
    <xf numFmtId="0" fontId="29" fillId="36" borderId="34" xfId="0" applyFont="1" applyFill="1" applyBorder="1" applyAlignment="1">
      <alignment horizontal="left" vertical="center" shrinkToFit="1"/>
    </xf>
    <xf numFmtId="0" fontId="29" fillId="36" borderId="35" xfId="0" applyFont="1" applyFill="1" applyBorder="1" applyAlignment="1">
      <alignment horizontal="left" vertical="center" shrinkToFit="1"/>
    </xf>
    <xf numFmtId="4" fontId="29" fillId="36" borderId="35" xfId="0" applyNumberFormat="1" applyFont="1" applyFill="1" applyBorder="1" applyAlignment="1">
      <alignment horizontal="right" vertical="center" shrinkToFit="1"/>
    </xf>
    <xf numFmtId="0" fontId="28" fillId="36" borderId="35" xfId="0" applyFont="1" applyFill="1" applyBorder="1" applyAlignment="1">
      <alignment horizontal="center" vertical="center"/>
    </xf>
    <xf numFmtId="0" fontId="28" fillId="36" borderId="34" xfId="0" applyFont="1" applyFill="1" applyBorder="1" applyAlignment="1">
      <alignment horizontal="distributed" vertical="center" wrapText="1"/>
    </xf>
    <xf numFmtId="0" fontId="28" fillId="36" borderId="35" xfId="0" applyFont="1" applyFill="1" applyBorder="1" applyAlignment="1">
      <alignment horizontal="distributed" vertical="distributed" wrapText="1"/>
    </xf>
    <xf numFmtId="0" fontId="28" fillId="0" borderId="34" xfId="0" applyFont="1" applyBorder="1" applyAlignment="1">
      <alignment horizontal="distributed" vertical="center" wrapText="1"/>
    </xf>
    <xf numFmtId="0" fontId="28" fillId="0" borderId="35" xfId="0" applyFont="1" applyBorder="1" applyAlignment="1">
      <alignment horizontal="distributed" vertical="distributed" wrapText="1"/>
    </xf>
    <xf numFmtId="0" fontId="28" fillId="36" borderId="35" xfId="0" applyFont="1" applyFill="1" applyBorder="1" applyAlignment="1">
      <alignment horizontal="distributed" vertical="distributed"/>
    </xf>
    <xf numFmtId="0" fontId="28" fillId="36" borderId="34" xfId="0" applyFont="1" applyFill="1" applyBorder="1" applyAlignment="1">
      <alignment horizontal="left" vertical="center"/>
    </xf>
    <xf numFmtId="0" fontId="28" fillId="36" borderId="35" xfId="0" applyFont="1" applyFill="1" applyBorder="1" applyAlignment="1">
      <alignment horizontal="left" vertical="center"/>
    </xf>
    <xf numFmtId="0" fontId="29" fillId="36" borderId="34" xfId="0" applyFont="1" applyFill="1" applyBorder="1" applyAlignment="1">
      <alignment horizontal="center" vertical="center"/>
    </xf>
    <xf numFmtId="0" fontId="29" fillId="36" borderId="35" xfId="0" applyFont="1" applyFill="1" applyBorder="1" applyAlignment="1">
      <alignment horizontal="center" vertical="center"/>
    </xf>
    <xf numFmtId="0" fontId="29" fillId="36" borderId="34" xfId="0" applyFont="1" applyFill="1" applyBorder="1" applyAlignment="1">
      <alignment horizontal="distributed" vertical="center"/>
    </xf>
    <xf numFmtId="0" fontId="29" fillId="36" borderId="35" xfId="0" applyFont="1" applyFill="1" applyBorder="1" applyAlignment="1">
      <alignment horizontal="distributed" vertical="center"/>
    </xf>
    <xf numFmtId="0" fontId="28" fillId="35" borderId="0" xfId="0" applyFont="1" applyFill="1" applyBorder="1" applyAlignment="1">
      <alignment horizontal="left" vertical="center"/>
    </xf>
    <xf numFmtId="0" fontId="28" fillId="0" borderId="0" xfId="0" applyFont="1" applyBorder="1" applyAlignment="1">
      <alignment horizontal="left" vertical="center"/>
    </xf>
    <xf numFmtId="0" fontId="27" fillId="0" borderId="0" xfId="0" applyFont="1" applyBorder="1" applyAlignment="1">
      <alignment horizontal="center" vertical="center"/>
    </xf>
    <xf numFmtId="0" fontId="28" fillId="35" borderId="0" xfId="0" applyFont="1" applyFill="1" applyBorder="1" applyAlignment="1">
      <alignment horizontal="left" vertical="center"/>
    </xf>
    <xf numFmtId="0" fontId="33" fillId="35" borderId="33" xfId="0" applyFont="1" applyFill="1" applyBorder="1" applyAlignment="1">
      <alignment horizontal="center" vertical="center"/>
    </xf>
    <xf numFmtId="0" fontId="28" fillId="36" borderId="35" xfId="0" applyFont="1" applyFill="1" applyBorder="1" applyAlignment="1">
      <alignment horizontal="distributed" vertical="center"/>
    </xf>
    <xf numFmtId="0" fontId="29" fillId="36" borderId="34" xfId="0" applyFont="1" applyFill="1" applyBorder="1" applyAlignment="1">
      <alignment horizontal="center" vertical="center" shrinkToFit="1"/>
    </xf>
    <xf numFmtId="0" fontId="29" fillId="36" borderId="35" xfId="0" applyFont="1" applyFill="1" applyBorder="1" applyAlignment="1">
      <alignment horizontal="center" vertical="center" shrinkToFit="1"/>
    </xf>
    <xf numFmtId="0" fontId="28" fillId="35" borderId="35"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I26" sqref="I26"/>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17"/>
      <c r="B1" s="118"/>
      <c r="C1" s="119" t="s">
        <v>0</v>
      </c>
      <c r="D1" s="118"/>
      <c r="E1" s="118"/>
      <c r="F1" s="120"/>
    </row>
    <row r="2" spans="1:6" ht="15" customHeight="1">
      <c r="A2" s="109"/>
      <c r="B2" s="121"/>
      <c r="C2" s="121"/>
      <c r="D2" s="121"/>
      <c r="E2" s="121"/>
      <c r="F2" s="110"/>
    </row>
    <row r="3" spans="1:6" ht="15" customHeight="1">
      <c r="A3" s="109"/>
      <c r="B3" s="121"/>
      <c r="C3" s="121"/>
      <c r="D3" s="121"/>
      <c r="E3" s="121"/>
      <c r="F3" s="110"/>
    </row>
    <row r="4" spans="1:6" ht="15" customHeight="1">
      <c r="A4" s="111"/>
      <c r="B4" s="121"/>
      <c r="C4" s="121"/>
      <c r="D4" s="121"/>
      <c r="E4" s="121"/>
      <c r="F4" s="112" t="s">
        <v>1</v>
      </c>
    </row>
    <row r="5" spans="1:6" ht="15" customHeight="1">
      <c r="A5" s="113" t="s">
        <v>2</v>
      </c>
      <c r="B5" s="122"/>
      <c r="C5" s="178" t="s">
        <v>3</v>
      </c>
      <c r="D5" s="122"/>
      <c r="E5" s="122"/>
      <c r="F5" s="114" t="s">
        <v>4</v>
      </c>
    </row>
    <row r="6" spans="1:6" ht="15" customHeight="1">
      <c r="A6" s="124" t="s">
        <v>5</v>
      </c>
      <c r="B6" s="125" t="s">
        <v>5</v>
      </c>
      <c r="C6" s="125" t="s">
        <v>5</v>
      </c>
      <c r="D6" s="179" t="s">
        <v>6</v>
      </c>
      <c r="E6" s="125" t="s">
        <v>6</v>
      </c>
      <c r="F6" s="125" t="s">
        <v>6</v>
      </c>
    </row>
    <row r="7" spans="1:6" ht="15" customHeight="1">
      <c r="A7" s="124" t="s">
        <v>7</v>
      </c>
      <c r="B7" s="129" t="s">
        <v>8</v>
      </c>
      <c r="C7" s="129" t="s">
        <v>9</v>
      </c>
      <c r="D7" s="179" t="s">
        <v>7</v>
      </c>
      <c r="E7" s="129" t="s">
        <v>8</v>
      </c>
      <c r="F7" s="129" t="s">
        <v>9</v>
      </c>
    </row>
    <row r="8" spans="1:6" ht="15" customHeight="1">
      <c r="A8" s="124" t="s">
        <v>10</v>
      </c>
      <c r="B8" s="129"/>
      <c r="C8" s="129" t="s">
        <v>11</v>
      </c>
      <c r="D8" s="179" t="s">
        <v>10</v>
      </c>
      <c r="E8" s="129"/>
      <c r="F8" s="129" t="s">
        <v>12</v>
      </c>
    </row>
    <row r="9" spans="1:6" ht="15" customHeight="1">
      <c r="A9" s="155" t="s">
        <v>13</v>
      </c>
      <c r="B9" s="129" t="s">
        <v>11</v>
      </c>
      <c r="C9" s="138">
        <v>441.99</v>
      </c>
      <c r="D9" s="156" t="s">
        <v>14</v>
      </c>
      <c r="E9" s="129" t="s">
        <v>15</v>
      </c>
      <c r="F9" s="138">
        <v>402.85</v>
      </c>
    </row>
    <row r="10" spans="1:6" ht="15" customHeight="1">
      <c r="A10" s="155" t="s">
        <v>16</v>
      </c>
      <c r="B10" s="129" t="s">
        <v>12</v>
      </c>
      <c r="C10" s="138">
        <v>0</v>
      </c>
      <c r="D10" s="156" t="s">
        <v>17</v>
      </c>
      <c r="E10" s="129" t="s">
        <v>18</v>
      </c>
      <c r="F10" s="138">
        <v>0</v>
      </c>
    </row>
    <row r="11" spans="1:6" ht="15" customHeight="1">
      <c r="A11" s="155" t="s">
        <v>19</v>
      </c>
      <c r="B11" s="129" t="s">
        <v>20</v>
      </c>
      <c r="C11" s="138">
        <v>0</v>
      </c>
      <c r="D11" s="156" t="s">
        <v>21</v>
      </c>
      <c r="E11" s="129" t="s">
        <v>22</v>
      </c>
      <c r="F11" s="138">
        <v>0</v>
      </c>
    </row>
    <row r="12" spans="1:6" ht="15" customHeight="1">
      <c r="A12" s="155" t="s">
        <v>23</v>
      </c>
      <c r="B12" s="129" t="s">
        <v>24</v>
      </c>
      <c r="C12" s="138">
        <v>0</v>
      </c>
      <c r="D12" s="156" t="s">
        <v>25</v>
      </c>
      <c r="E12" s="129" t="s">
        <v>26</v>
      </c>
      <c r="F12" s="138">
        <v>0</v>
      </c>
    </row>
    <row r="13" spans="1:6" ht="15" customHeight="1">
      <c r="A13" s="155" t="s">
        <v>27</v>
      </c>
      <c r="B13" s="129" t="s">
        <v>28</v>
      </c>
      <c r="C13" s="138">
        <v>0</v>
      </c>
      <c r="D13" s="156" t="s">
        <v>29</v>
      </c>
      <c r="E13" s="129" t="s">
        <v>30</v>
      </c>
      <c r="F13" s="138">
        <v>0</v>
      </c>
    </row>
    <row r="14" spans="1:6" ht="15" customHeight="1">
      <c r="A14" s="155" t="s">
        <v>31</v>
      </c>
      <c r="B14" s="129" t="s">
        <v>32</v>
      </c>
      <c r="C14" s="138">
        <v>0</v>
      </c>
      <c r="D14" s="156" t="s">
        <v>33</v>
      </c>
      <c r="E14" s="129" t="s">
        <v>34</v>
      </c>
      <c r="F14" s="138">
        <v>0</v>
      </c>
    </row>
    <row r="15" spans="1:6" ht="15" customHeight="1">
      <c r="A15" s="155" t="s">
        <v>35</v>
      </c>
      <c r="B15" s="129" t="s">
        <v>36</v>
      </c>
      <c r="C15" s="138">
        <v>0</v>
      </c>
      <c r="D15" s="156" t="s">
        <v>37</v>
      </c>
      <c r="E15" s="129" t="s">
        <v>38</v>
      </c>
      <c r="F15" s="138">
        <v>0</v>
      </c>
    </row>
    <row r="16" spans="1:6" ht="15" customHeight="1">
      <c r="A16" s="155" t="s">
        <v>39</v>
      </c>
      <c r="B16" s="129" t="s">
        <v>40</v>
      </c>
      <c r="C16" s="138">
        <v>18.63</v>
      </c>
      <c r="D16" s="156" t="s">
        <v>41</v>
      </c>
      <c r="E16" s="129" t="s">
        <v>42</v>
      </c>
      <c r="F16" s="138">
        <v>26.33</v>
      </c>
    </row>
    <row r="17" spans="1:6" ht="15" customHeight="1">
      <c r="A17" s="155"/>
      <c r="B17" s="129" t="s">
        <v>43</v>
      </c>
      <c r="C17" s="157"/>
      <c r="D17" s="156" t="s">
        <v>44</v>
      </c>
      <c r="E17" s="129" t="s">
        <v>45</v>
      </c>
      <c r="F17" s="138">
        <v>8.37</v>
      </c>
    </row>
    <row r="18" spans="1:6" ht="15" customHeight="1">
      <c r="A18" s="155"/>
      <c r="B18" s="129" t="s">
        <v>46</v>
      </c>
      <c r="C18" s="157"/>
      <c r="D18" s="156" t="s">
        <v>47</v>
      </c>
      <c r="E18" s="129" t="s">
        <v>48</v>
      </c>
      <c r="F18" s="138">
        <v>0</v>
      </c>
    </row>
    <row r="19" spans="1:6" ht="15" customHeight="1">
      <c r="A19" s="155"/>
      <c r="B19" s="129" t="s">
        <v>49</v>
      </c>
      <c r="C19" s="157"/>
      <c r="D19" s="156" t="s">
        <v>50</v>
      </c>
      <c r="E19" s="129" t="s">
        <v>51</v>
      </c>
      <c r="F19" s="138">
        <v>0</v>
      </c>
    </row>
    <row r="20" spans="1:6" ht="15" customHeight="1">
      <c r="A20" s="155"/>
      <c r="B20" s="129" t="s">
        <v>52</v>
      </c>
      <c r="C20" s="157"/>
      <c r="D20" s="156" t="s">
        <v>53</v>
      </c>
      <c r="E20" s="129" t="s">
        <v>54</v>
      </c>
      <c r="F20" s="138">
        <v>0</v>
      </c>
    </row>
    <row r="21" spans="1:6" ht="15" customHeight="1">
      <c r="A21" s="155"/>
      <c r="B21" s="129" t="s">
        <v>55</v>
      </c>
      <c r="C21" s="157"/>
      <c r="D21" s="156" t="s">
        <v>56</v>
      </c>
      <c r="E21" s="129" t="s">
        <v>57</v>
      </c>
      <c r="F21" s="138">
        <v>0</v>
      </c>
    </row>
    <row r="22" spans="1:6" ht="15" customHeight="1">
      <c r="A22" s="155"/>
      <c r="B22" s="129" t="s">
        <v>58</v>
      </c>
      <c r="C22" s="157"/>
      <c r="D22" s="156" t="s">
        <v>59</v>
      </c>
      <c r="E22" s="129" t="s">
        <v>60</v>
      </c>
      <c r="F22" s="138">
        <v>0</v>
      </c>
    </row>
    <row r="23" spans="1:6" ht="15" customHeight="1">
      <c r="A23" s="155"/>
      <c r="B23" s="129" t="s">
        <v>61</v>
      </c>
      <c r="C23" s="157"/>
      <c r="D23" s="156" t="s">
        <v>62</v>
      </c>
      <c r="E23" s="129" t="s">
        <v>63</v>
      </c>
      <c r="F23" s="138">
        <v>0</v>
      </c>
    </row>
    <row r="24" spans="1:6" ht="15" customHeight="1">
      <c r="A24" s="155"/>
      <c r="B24" s="129" t="s">
        <v>64</v>
      </c>
      <c r="C24" s="157"/>
      <c r="D24" s="156" t="s">
        <v>65</v>
      </c>
      <c r="E24" s="129" t="s">
        <v>66</v>
      </c>
      <c r="F24" s="138">
        <v>0</v>
      </c>
    </row>
    <row r="25" spans="1:6" ht="15" customHeight="1">
      <c r="A25" s="155"/>
      <c r="B25" s="129" t="s">
        <v>67</v>
      </c>
      <c r="C25" s="157"/>
      <c r="D25" s="156" t="s">
        <v>68</v>
      </c>
      <c r="E25" s="129" t="s">
        <v>69</v>
      </c>
      <c r="F25" s="138">
        <v>0</v>
      </c>
    </row>
    <row r="26" spans="1:6" ht="15" customHeight="1">
      <c r="A26" s="155"/>
      <c r="B26" s="129" t="s">
        <v>70</v>
      </c>
      <c r="C26" s="157"/>
      <c r="D26" s="156" t="s">
        <v>71</v>
      </c>
      <c r="E26" s="129" t="s">
        <v>72</v>
      </c>
      <c r="F26" s="138">
        <v>0</v>
      </c>
    </row>
    <row r="27" spans="1:6" ht="15" customHeight="1">
      <c r="A27" s="155"/>
      <c r="B27" s="129" t="s">
        <v>73</v>
      </c>
      <c r="C27" s="157"/>
      <c r="D27" s="156" t="s">
        <v>74</v>
      </c>
      <c r="E27" s="129" t="s">
        <v>75</v>
      </c>
      <c r="F27" s="138">
        <v>10.43</v>
      </c>
    </row>
    <row r="28" spans="1:6" ht="15" customHeight="1">
      <c r="A28" s="155"/>
      <c r="B28" s="129" t="s">
        <v>76</v>
      </c>
      <c r="C28" s="157"/>
      <c r="D28" s="156" t="s">
        <v>77</v>
      </c>
      <c r="E28" s="129" t="s">
        <v>78</v>
      </c>
      <c r="F28" s="138">
        <v>0</v>
      </c>
    </row>
    <row r="29" spans="1:6" ht="15" customHeight="1">
      <c r="A29" s="155"/>
      <c r="B29" s="129" t="s">
        <v>79</v>
      </c>
      <c r="C29" s="157"/>
      <c r="D29" s="156" t="s">
        <v>80</v>
      </c>
      <c r="E29" s="129" t="s">
        <v>81</v>
      </c>
      <c r="F29" s="138">
        <v>0</v>
      </c>
    </row>
    <row r="30" spans="1:6" ht="15" customHeight="1">
      <c r="A30" s="155"/>
      <c r="B30" s="129" t="s">
        <v>82</v>
      </c>
      <c r="C30" s="157"/>
      <c r="D30" s="156" t="s">
        <v>83</v>
      </c>
      <c r="E30" s="129" t="s">
        <v>84</v>
      </c>
      <c r="F30" s="138">
        <v>0</v>
      </c>
    </row>
    <row r="31" spans="1:6" ht="15" customHeight="1">
      <c r="A31" s="155"/>
      <c r="B31" s="129" t="s">
        <v>85</v>
      </c>
      <c r="C31" s="157"/>
      <c r="D31" s="156" t="s">
        <v>86</v>
      </c>
      <c r="E31" s="129" t="s">
        <v>87</v>
      </c>
      <c r="F31" s="138">
        <v>4.43</v>
      </c>
    </row>
    <row r="32" spans="1:6" ht="15" customHeight="1">
      <c r="A32" s="180"/>
      <c r="B32" s="129" t="s">
        <v>88</v>
      </c>
      <c r="C32" s="157"/>
      <c r="D32" s="156" t="s">
        <v>89</v>
      </c>
      <c r="E32" s="129" t="s">
        <v>90</v>
      </c>
      <c r="F32" s="138">
        <v>0</v>
      </c>
    </row>
    <row r="33" spans="1:6" ht="15" customHeight="1">
      <c r="A33" s="155"/>
      <c r="B33" s="129" t="s">
        <v>91</v>
      </c>
      <c r="C33" s="157"/>
      <c r="D33" s="156" t="s">
        <v>92</v>
      </c>
      <c r="E33" s="129" t="s">
        <v>93</v>
      </c>
      <c r="F33" s="138">
        <v>0</v>
      </c>
    </row>
    <row r="34" spans="1:6" ht="15" customHeight="1">
      <c r="A34" s="155"/>
      <c r="B34" s="129" t="s">
        <v>94</v>
      </c>
      <c r="C34" s="157"/>
      <c r="D34" s="156" t="s">
        <v>95</v>
      </c>
      <c r="E34" s="129" t="s">
        <v>96</v>
      </c>
      <c r="F34" s="138">
        <v>0</v>
      </c>
    </row>
    <row r="35" spans="1:6" ht="15" customHeight="1">
      <c r="A35" s="180" t="s">
        <v>97</v>
      </c>
      <c r="B35" s="129" t="s">
        <v>98</v>
      </c>
      <c r="C35" s="138">
        <v>460.62</v>
      </c>
      <c r="D35" s="181" t="s">
        <v>99</v>
      </c>
      <c r="E35" s="129" t="s">
        <v>100</v>
      </c>
      <c r="F35" s="138">
        <v>452.41</v>
      </c>
    </row>
    <row r="36" spans="1:6" ht="15" customHeight="1">
      <c r="A36" s="155" t="s">
        <v>101</v>
      </c>
      <c r="B36" s="129" t="s">
        <v>102</v>
      </c>
      <c r="C36" s="138">
        <v>0</v>
      </c>
      <c r="D36" s="156" t="s">
        <v>103</v>
      </c>
      <c r="E36" s="129" t="s">
        <v>104</v>
      </c>
      <c r="F36" s="138">
        <v>0</v>
      </c>
    </row>
    <row r="37" spans="1:6" ht="15" customHeight="1">
      <c r="A37" s="155" t="s">
        <v>105</v>
      </c>
      <c r="B37" s="129" t="s">
        <v>106</v>
      </c>
      <c r="C37" s="138">
        <v>6.22</v>
      </c>
      <c r="D37" s="156" t="s">
        <v>107</v>
      </c>
      <c r="E37" s="129" t="s">
        <v>108</v>
      </c>
      <c r="F37" s="138">
        <v>14.43</v>
      </c>
    </row>
    <row r="38" spans="1:6" ht="15" customHeight="1">
      <c r="A38" s="155"/>
      <c r="B38" s="129" t="s">
        <v>109</v>
      </c>
      <c r="C38" s="157"/>
      <c r="D38" s="156"/>
      <c r="E38" s="129" t="s">
        <v>110</v>
      </c>
      <c r="F38" s="182"/>
    </row>
    <row r="39" spans="1:6" ht="15" customHeight="1">
      <c r="A39" s="172" t="s">
        <v>111</v>
      </c>
      <c r="B39" s="129" t="s">
        <v>112</v>
      </c>
      <c r="C39" s="138">
        <v>466.84</v>
      </c>
      <c r="D39" s="173" t="s">
        <v>111</v>
      </c>
      <c r="E39" s="129" t="s">
        <v>113</v>
      </c>
      <c r="F39" s="138">
        <v>466.84</v>
      </c>
    </row>
    <row r="40" spans="1:6" ht="15" customHeight="1">
      <c r="A40" s="174" t="s">
        <v>114</v>
      </c>
      <c r="B40" s="175" t="s">
        <v>114</v>
      </c>
      <c r="C40" s="175" t="s">
        <v>114</v>
      </c>
      <c r="D40" s="175" t="s">
        <v>114</v>
      </c>
      <c r="E40" s="175" t="s">
        <v>114</v>
      </c>
      <c r="F40" s="175" t="s">
        <v>114</v>
      </c>
    </row>
    <row r="41" spans="1:6" ht="15" customHeight="1">
      <c r="A41" s="174" t="s">
        <v>115</v>
      </c>
      <c r="B41" s="175" t="s">
        <v>115</v>
      </c>
      <c r="C41" s="175" t="s">
        <v>115</v>
      </c>
      <c r="D41" s="175" t="s">
        <v>115</v>
      </c>
      <c r="E41" s="175" t="s">
        <v>115</v>
      </c>
      <c r="F41" s="175" t="s">
        <v>115</v>
      </c>
    </row>
    <row r="42" spans="1:6" ht="15" customHeight="1">
      <c r="A42" s="111"/>
      <c r="B42" s="148"/>
      <c r="C42" s="176"/>
      <c r="D42" s="148"/>
      <c r="E42" s="148"/>
      <c r="F42" s="152"/>
    </row>
  </sheetData>
  <sheetProtection/>
  <mergeCells count="5">
    <mergeCell ref="A6:C6"/>
    <mergeCell ref="D6:F6"/>
    <mergeCell ref="A40:F40"/>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B33"/>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18.75" customHeight="1">
      <c r="A1" s="107"/>
      <c r="B1" s="108" t="s">
        <v>384</v>
      </c>
    </row>
    <row r="2" spans="1:2" ht="15" customHeight="1">
      <c r="A2" s="109"/>
      <c r="B2" s="110"/>
    </row>
    <row r="3" spans="1:2" ht="15" customHeight="1">
      <c r="A3" s="109"/>
      <c r="B3" s="110"/>
    </row>
    <row r="4" spans="1:2" ht="15" customHeight="1">
      <c r="A4" s="111"/>
      <c r="B4" s="112" t="s">
        <v>385</v>
      </c>
    </row>
    <row r="5" spans="1:2" ht="15" customHeight="1">
      <c r="A5" s="113" t="s">
        <v>2</v>
      </c>
      <c r="B5" s="114" t="s">
        <v>386</v>
      </c>
    </row>
    <row r="6" spans="1:2" ht="15" customHeight="1">
      <c r="A6" s="115" t="s">
        <v>387</v>
      </c>
      <c r="B6" s="116" t="s">
        <v>388</v>
      </c>
    </row>
    <row r="7" spans="1:2" ht="15" customHeight="1">
      <c r="A7" s="115" t="s">
        <v>389</v>
      </c>
      <c r="B7" s="116"/>
    </row>
    <row r="8" spans="1:2" ht="15" customHeight="1">
      <c r="A8" s="115" t="s">
        <v>390</v>
      </c>
      <c r="B8" s="116"/>
    </row>
    <row r="9" spans="1:2" ht="15" customHeight="1">
      <c r="A9" s="115" t="s">
        <v>391</v>
      </c>
      <c r="B9" s="116"/>
    </row>
    <row r="10" spans="1:2" ht="15" customHeight="1">
      <c r="A10" s="115" t="s">
        <v>392</v>
      </c>
      <c r="B10" s="116"/>
    </row>
    <row r="11" spans="1:2" ht="15" customHeight="1">
      <c r="A11" s="115" t="s">
        <v>393</v>
      </c>
      <c r="B11" s="116"/>
    </row>
    <row r="12" spans="1:2" ht="15" customHeight="1">
      <c r="A12" s="115" t="s">
        <v>394</v>
      </c>
      <c r="B12" s="116"/>
    </row>
    <row r="13" spans="1:2" ht="15" customHeight="1">
      <c r="A13" s="115" t="s">
        <v>395</v>
      </c>
      <c r="B13" s="116"/>
    </row>
    <row r="14" spans="1:2" ht="15" customHeight="1">
      <c r="A14" s="115" t="s">
        <v>396</v>
      </c>
      <c r="B14" s="116" t="s">
        <v>397</v>
      </c>
    </row>
    <row r="15" spans="1:2" ht="15" customHeight="1">
      <c r="A15" s="115" t="s">
        <v>398</v>
      </c>
      <c r="B15" s="116"/>
    </row>
    <row r="16" spans="1:2" ht="15" customHeight="1">
      <c r="A16" s="115" t="s">
        <v>399</v>
      </c>
      <c r="B16" s="116"/>
    </row>
    <row r="17" spans="1:2" ht="15" customHeight="1">
      <c r="A17" s="115" t="s">
        <v>400</v>
      </c>
      <c r="B17" s="116"/>
    </row>
    <row r="18" spans="1:2" ht="15" customHeight="1">
      <c r="A18" s="115" t="s">
        <v>401</v>
      </c>
      <c r="B18" s="116"/>
    </row>
    <row r="19" spans="1:2" ht="15" customHeight="1">
      <c r="A19" s="115" t="s">
        <v>402</v>
      </c>
      <c r="B19" s="116"/>
    </row>
    <row r="20" spans="1:2" ht="15" customHeight="1">
      <c r="A20" s="115" t="s">
        <v>403</v>
      </c>
      <c r="B20" s="116"/>
    </row>
    <row r="21" spans="1:2" ht="15" customHeight="1">
      <c r="A21" s="115" t="s">
        <v>404</v>
      </c>
      <c r="B21" s="116"/>
    </row>
    <row r="22" spans="1:2" ht="15" customHeight="1">
      <c r="A22" s="115" t="s">
        <v>405</v>
      </c>
      <c r="B22" s="116"/>
    </row>
    <row r="23" spans="1:2" ht="15" customHeight="1">
      <c r="A23" s="115" t="s">
        <v>406</v>
      </c>
      <c r="B23" s="116"/>
    </row>
    <row r="24" spans="1:2" ht="15" customHeight="1">
      <c r="A24" s="115" t="s">
        <v>407</v>
      </c>
      <c r="B24" s="116"/>
    </row>
    <row r="25" spans="1:2" ht="15" customHeight="1">
      <c r="A25" s="115" t="s">
        <v>408</v>
      </c>
      <c r="B25" s="116"/>
    </row>
    <row r="26" spans="1:2" ht="15" customHeight="1">
      <c r="A26" s="115" t="s">
        <v>409</v>
      </c>
      <c r="B26" s="116"/>
    </row>
    <row r="27" spans="1:2" ht="15" customHeight="1">
      <c r="A27" s="115" t="s">
        <v>410</v>
      </c>
      <c r="B27" s="116" t="s">
        <v>411</v>
      </c>
    </row>
    <row r="28" spans="1:2" ht="15" customHeight="1">
      <c r="A28" s="115" t="s">
        <v>412</v>
      </c>
      <c r="B28" s="116"/>
    </row>
    <row r="29" spans="1:2" ht="15" customHeight="1">
      <c r="A29" s="115" t="s">
        <v>413</v>
      </c>
      <c r="B29" s="116"/>
    </row>
    <row r="30" spans="1:2" ht="15" customHeight="1">
      <c r="A30" s="115" t="s">
        <v>414</v>
      </c>
      <c r="B30" s="116"/>
    </row>
    <row r="31" spans="1:2" ht="15" customHeight="1">
      <c r="A31" s="115" t="s">
        <v>415</v>
      </c>
      <c r="B31" s="116"/>
    </row>
    <row r="32" spans="1:2" ht="15" customHeight="1">
      <c r="A32" s="115" t="s">
        <v>416</v>
      </c>
      <c r="B32" s="116"/>
    </row>
    <row r="33" spans="1:2" ht="15" customHeight="1">
      <c r="A33" s="111"/>
      <c r="B33" s="112" t="s">
        <v>417</v>
      </c>
    </row>
  </sheetData>
  <sheetProtection/>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2:G28"/>
  <sheetViews>
    <sheetView zoomScaleSheetLayoutView="100" workbookViewId="0" topLeftCell="A7">
      <selection activeCell="H20" sqref="H20"/>
    </sheetView>
  </sheetViews>
  <sheetFormatPr defaultColWidth="9.140625" defaultRowHeight="12.75"/>
  <cols>
    <col min="1" max="1" width="33.57421875" style="0" customWidth="1"/>
    <col min="2" max="2" width="19.421875" style="0" customWidth="1"/>
    <col min="3" max="3" width="19.28125" style="0" customWidth="1"/>
    <col min="5" max="5" width="18.57421875" style="0" customWidth="1"/>
    <col min="7" max="7" width="31.140625" style="0" customWidth="1"/>
  </cols>
  <sheetData>
    <row r="2" spans="1:7" ht="25.5">
      <c r="A2" s="86" t="s">
        <v>418</v>
      </c>
      <c r="B2" s="86"/>
      <c r="C2" s="86"/>
      <c r="D2" s="86"/>
      <c r="E2" s="86"/>
      <c r="F2" s="86"/>
      <c r="G2" s="86"/>
    </row>
    <row r="3" spans="1:7" ht="25.5" customHeight="1">
      <c r="A3" s="87" t="s">
        <v>419</v>
      </c>
      <c r="B3" s="88" t="s">
        <v>420</v>
      </c>
      <c r="C3" s="88"/>
      <c r="D3" s="89" t="s">
        <v>421</v>
      </c>
      <c r="E3" s="88"/>
      <c r="F3" s="88" t="s">
        <v>422</v>
      </c>
      <c r="G3" s="88"/>
    </row>
    <row r="4" spans="1:7" ht="27" customHeight="1">
      <c r="A4" s="88"/>
      <c r="B4" s="90">
        <v>14</v>
      </c>
      <c r="C4" s="90"/>
      <c r="D4" s="90">
        <v>11</v>
      </c>
      <c r="E4" s="90"/>
      <c r="F4" s="91">
        <f>D4/B4</f>
        <v>0.7857142857142857</v>
      </c>
      <c r="G4" s="91"/>
    </row>
    <row r="5" spans="1:7" ht="36" customHeight="1">
      <c r="A5" s="87" t="s">
        <v>423</v>
      </c>
      <c r="B5" s="89" t="s">
        <v>424</v>
      </c>
      <c r="C5" s="88"/>
      <c r="D5" s="89" t="s">
        <v>425</v>
      </c>
      <c r="E5" s="88"/>
      <c r="F5" s="89" t="s">
        <v>426</v>
      </c>
      <c r="G5" s="88"/>
    </row>
    <row r="6" spans="1:7" ht="22.5" customHeight="1">
      <c r="A6" s="92" t="s">
        <v>427</v>
      </c>
      <c r="B6" s="93">
        <v>238.39</v>
      </c>
      <c r="C6" s="94"/>
      <c r="D6" s="93">
        <f>201.69+21.6+26.11+14.43</f>
        <v>263.83</v>
      </c>
      <c r="E6" s="94"/>
      <c r="F6" s="93">
        <f>223.29+26.12</f>
        <v>249.41</v>
      </c>
      <c r="G6" s="94"/>
    </row>
    <row r="7" spans="1:7" ht="22.5" customHeight="1">
      <c r="A7" s="92" t="s">
        <v>428</v>
      </c>
      <c r="B7" s="93">
        <v>28.72</v>
      </c>
      <c r="C7" s="94"/>
      <c r="D7" s="93">
        <v>36.5</v>
      </c>
      <c r="E7" s="94"/>
      <c r="F7" s="93">
        <v>16.64</v>
      </c>
      <c r="G7" s="94"/>
    </row>
    <row r="8" spans="1:7" ht="22.5" customHeight="1">
      <c r="A8" s="92" t="s">
        <v>429</v>
      </c>
      <c r="B8" s="93">
        <v>3.54</v>
      </c>
      <c r="C8" s="94"/>
      <c r="D8" s="93">
        <v>6.7</v>
      </c>
      <c r="E8" s="94"/>
      <c r="F8" s="93">
        <v>1.15</v>
      </c>
      <c r="G8" s="94"/>
    </row>
    <row r="9" spans="1:7" ht="22.5" customHeight="1">
      <c r="A9" s="92" t="s">
        <v>430</v>
      </c>
      <c r="B9" s="93">
        <v>2.52</v>
      </c>
      <c r="C9" s="94"/>
      <c r="D9" s="93">
        <v>2</v>
      </c>
      <c r="E9" s="94"/>
      <c r="F9" s="93">
        <v>2.47</v>
      </c>
      <c r="G9" s="94"/>
    </row>
    <row r="10" spans="1:7" ht="22.5" customHeight="1">
      <c r="A10" s="92" t="s">
        <v>431</v>
      </c>
      <c r="B10" s="93">
        <v>0</v>
      </c>
      <c r="C10" s="94"/>
      <c r="D10" s="93">
        <v>5</v>
      </c>
      <c r="E10" s="94"/>
      <c r="F10" s="93">
        <v>0.06</v>
      </c>
      <c r="G10" s="94"/>
    </row>
    <row r="11" spans="1:7" ht="22.5" customHeight="1">
      <c r="A11" s="92" t="s">
        <v>432</v>
      </c>
      <c r="B11" s="90">
        <v>1.26</v>
      </c>
      <c r="C11" s="90"/>
      <c r="D11" s="90">
        <v>3.5</v>
      </c>
      <c r="E11" s="90"/>
      <c r="F11" s="90">
        <f>F12+F15+F16</f>
        <v>1.23</v>
      </c>
      <c r="G11" s="90"/>
    </row>
    <row r="12" spans="1:7" ht="22.5" customHeight="1">
      <c r="A12" s="95" t="s">
        <v>433</v>
      </c>
      <c r="B12" s="90">
        <v>0</v>
      </c>
      <c r="C12" s="90"/>
      <c r="D12" s="90">
        <v>0</v>
      </c>
      <c r="E12" s="90"/>
      <c r="F12" s="90">
        <v>0</v>
      </c>
      <c r="G12" s="90"/>
    </row>
    <row r="13" spans="1:7" ht="22.5" customHeight="1">
      <c r="A13" s="95" t="s">
        <v>434</v>
      </c>
      <c r="B13" s="90">
        <v>0</v>
      </c>
      <c r="C13" s="90"/>
      <c r="D13" s="90">
        <v>0</v>
      </c>
      <c r="E13" s="90"/>
      <c r="F13" s="90">
        <v>0</v>
      </c>
      <c r="G13" s="90"/>
    </row>
    <row r="14" spans="1:7" ht="22.5" customHeight="1">
      <c r="A14" s="95" t="s">
        <v>435</v>
      </c>
      <c r="B14" s="90">
        <v>0</v>
      </c>
      <c r="C14" s="90"/>
      <c r="D14" s="90">
        <v>0</v>
      </c>
      <c r="E14" s="90"/>
      <c r="F14" s="90">
        <v>0</v>
      </c>
      <c r="G14" s="90"/>
    </row>
    <row r="15" spans="1:7" ht="22.5" customHeight="1">
      <c r="A15" s="95" t="s">
        <v>436</v>
      </c>
      <c r="B15" s="90">
        <v>0</v>
      </c>
      <c r="C15" s="90"/>
      <c r="D15" s="90">
        <v>0</v>
      </c>
      <c r="E15" s="90"/>
      <c r="F15" s="90">
        <v>0</v>
      </c>
      <c r="G15" s="90"/>
    </row>
    <row r="16" spans="1:7" ht="22.5" customHeight="1">
      <c r="A16" s="95" t="s">
        <v>437</v>
      </c>
      <c r="B16" s="90">
        <v>1.26</v>
      </c>
      <c r="C16" s="90"/>
      <c r="D16" s="90">
        <v>3.5</v>
      </c>
      <c r="E16" s="90"/>
      <c r="F16" s="90">
        <v>1.23</v>
      </c>
      <c r="G16" s="90"/>
    </row>
    <row r="17" spans="1:7" ht="22.5" customHeight="1">
      <c r="A17" s="96" t="s">
        <v>438</v>
      </c>
      <c r="B17" s="97">
        <f aca="true" t="shared" si="0" ref="B17:F17">B18+B19+B20+B21</f>
        <v>186</v>
      </c>
      <c r="C17" s="97"/>
      <c r="D17" s="97">
        <f t="shared" si="0"/>
        <v>203</v>
      </c>
      <c r="E17" s="97"/>
      <c r="F17" s="97">
        <f t="shared" si="0"/>
        <v>203</v>
      </c>
      <c r="G17" s="97"/>
    </row>
    <row r="18" spans="1:7" ht="22.5" customHeight="1">
      <c r="A18" s="95" t="s">
        <v>439</v>
      </c>
      <c r="B18" s="98">
        <v>0</v>
      </c>
      <c r="C18" s="98"/>
      <c r="D18" s="98">
        <v>0</v>
      </c>
      <c r="E18" s="98"/>
      <c r="F18" s="98">
        <v>0</v>
      </c>
      <c r="G18" s="98"/>
    </row>
    <row r="19" spans="1:7" ht="22.5" customHeight="1">
      <c r="A19" s="95" t="s">
        <v>440</v>
      </c>
      <c r="B19" s="98">
        <v>0</v>
      </c>
      <c r="C19" s="98"/>
      <c r="D19" s="98">
        <v>0</v>
      </c>
      <c r="E19" s="98"/>
      <c r="F19" s="98">
        <v>0</v>
      </c>
      <c r="G19" s="98"/>
    </row>
    <row r="20" spans="1:7" ht="33" customHeight="1">
      <c r="A20" s="99" t="s">
        <v>441</v>
      </c>
      <c r="B20" s="98">
        <f>116+10+50+10</f>
        <v>186</v>
      </c>
      <c r="C20" s="98"/>
      <c r="D20" s="98">
        <f>96+5+10+80</f>
        <v>191</v>
      </c>
      <c r="E20" s="98"/>
      <c r="F20" s="98">
        <f>96+10+5+80</f>
        <v>191</v>
      </c>
      <c r="G20" s="98"/>
    </row>
    <row r="21" spans="1:7" ht="33" customHeight="1">
      <c r="A21" s="99" t="s">
        <v>442</v>
      </c>
      <c r="B21" s="98">
        <v>0</v>
      </c>
      <c r="C21" s="98"/>
      <c r="D21" s="98">
        <v>12</v>
      </c>
      <c r="E21" s="98"/>
      <c r="F21" s="98">
        <v>12</v>
      </c>
      <c r="G21" s="98"/>
    </row>
    <row r="22" spans="1:7" ht="22.5" customHeight="1">
      <c r="A22" s="100" t="s">
        <v>443</v>
      </c>
      <c r="B22" s="90" t="s">
        <v>444</v>
      </c>
      <c r="C22" s="90"/>
      <c r="D22" s="90">
        <v>0</v>
      </c>
      <c r="E22" s="90"/>
      <c r="F22" s="90">
        <v>0</v>
      </c>
      <c r="G22" s="90"/>
    </row>
    <row r="23" spans="1:7" ht="22.5" customHeight="1">
      <c r="A23" s="100" t="s">
        <v>445</v>
      </c>
      <c r="B23" s="90" t="s">
        <v>444</v>
      </c>
      <c r="C23" s="90"/>
      <c r="D23" s="98">
        <v>62.14</v>
      </c>
      <c r="E23" s="98"/>
      <c r="F23" s="98">
        <v>47.72</v>
      </c>
      <c r="G23" s="98"/>
    </row>
    <row r="24" spans="1:7" ht="22.5" customHeight="1">
      <c r="A24" s="87" t="s">
        <v>446</v>
      </c>
      <c r="B24" s="87" t="s">
        <v>447</v>
      </c>
      <c r="C24" s="87" t="s">
        <v>448</v>
      </c>
      <c r="D24" s="87" t="s">
        <v>449</v>
      </c>
      <c r="E24" s="87" t="s">
        <v>450</v>
      </c>
      <c r="F24" s="87" t="s">
        <v>451</v>
      </c>
      <c r="G24" s="87" t="s">
        <v>452</v>
      </c>
    </row>
    <row r="25" spans="1:7" ht="22.5" customHeight="1">
      <c r="A25" s="101" t="s">
        <v>453</v>
      </c>
      <c r="B25" s="102" t="s">
        <v>454</v>
      </c>
      <c r="C25" s="90"/>
      <c r="D25" s="90"/>
      <c r="E25" s="90"/>
      <c r="F25" s="90"/>
      <c r="G25" s="90"/>
    </row>
    <row r="26" spans="1:7" ht="22.5" customHeight="1">
      <c r="A26" s="103"/>
      <c r="B26" s="90"/>
      <c r="C26" s="95"/>
      <c r="D26" s="95"/>
      <c r="E26" s="95"/>
      <c r="F26" s="95"/>
      <c r="G26" s="95"/>
    </row>
    <row r="27" spans="1:7" ht="186" customHeight="1">
      <c r="A27" s="87" t="s">
        <v>455</v>
      </c>
      <c r="B27" s="104" t="s">
        <v>456</v>
      </c>
      <c r="C27" s="105"/>
      <c r="D27" s="105"/>
      <c r="E27" s="105"/>
      <c r="F27" s="105"/>
      <c r="G27" s="105"/>
    </row>
    <row r="28" spans="1:7" ht="27" customHeight="1">
      <c r="A28" s="106" t="s">
        <v>457</v>
      </c>
      <c r="B28" s="106"/>
      <c r="C28" s="106"/>
      <c r="D28" s="106"/>
      <c r="E28" s="106"/>
      <c r="F28" s="106"/>
      <c r="G28" s="106"/>
    </row>
  </sheetData>
  <sheetProtection/>
  <mergeCells count="72">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7:G27"/>
    <mergeCell ref="A28:G28"/>
    <mergeCell ref="A3:A4"/>
    <mergeCell ref="C24:C25"/>
    <mergeCell ref="D24:D25"/>
    <mergeCell ref="E24:E25"/>
    <mergeCell ref="F24:F25"/>
    <mergeCell ref="G24:G2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J47"/>
  <sheetViews>
    <sheetView zoomScaleSheetLayoutView="100" workbookViewId="0" topLeftCell="A35">
      <selection activeCell="J30" sqref="J30"/>
    </sheetView>
  </sheetViews>
  <sheetFormatPr defaultColWidth="9.140625" defaultRowHeight="12.75"/>
  <cols>
    <col min="1" max="1" width="17.8515625" style="0" customWidth="1"/>
    <col min="2" max="2" width="11.8515625" style="0" customWidth="1"/>
    <col min="3" max="3" width="11.140625" style="0" customWidth="1"/>
    <col min="4" max="4" width="18.28125" style="0" customWidth="1"/>
    <col min="5" max="5" width="10.28125" style="0" customWidth="1"/>
    <col min="6" max="6" width="21.140625" style="0" customWidth="1"/>
    <col min="7" max="7" width="21.7109375" style="0" customWidth="1"/>
    <col min="8" max="8" width="13.28125" style="0" customWidth="1"/>
    <col min="10" max="10" width="57.8515625" style="0" customWidth="1"/>
  </cols>
  <sheetData>
    <row r="2" spans="1:10" ht="25.5">
      <c r="A2" s="1" t="s">
        <v>458</v>
      </c>
      <c r="B2" s="1"/>
      <c r="C2" s="1"/>
      <c r="D2" s="2"/>
      <c r="E2" s="2"/>
      <c r="F2" s="1"/>
      <c r="G2" s="2"/>
      <c r="H2" s="1"/>
      <c r="I2" s="1"/>
      <c r="J2" s="1"/>
    </row>
    <row r="3" spans="1:10" ht="42" customHeight="1">
      <c r="A3" s="6" t="s">
        <v>459</v>
      </c>
      <c r="B3" s="61" t="s">
        <v>388</v>
      </c>
      <c r="C3" s="61"/>
      <c r="D3" s="62"/>
      <c r="E3" s="62"/>
      <c r="F3" s="61"/>
      <c r="G3" s="62"/>
      <c r="H3" s="61"/>
      <c r="I3" s="61"/>
      <c r="J3" s="61"/>
    </row>
    <row r="4" spans="1:10" ht="18.75">
      <c r="A4" s="5" t="s">
        <v>460</v>
      </c>
      <c r="B4" s="5"/>
      <c r="C4" s="5"/>
      <c r="D4" s="6" t="s">
        <v>461</v>
      </c>
      <c r="E4" s="63" t="s">
        <v>462</v>
      </c>
      <c r="F4" s="64"/>
      <c r="G4" s="65" t="s">
        <v>463</v>
      </c>
      <c r="H4" s="66" t="s">
        <v>464</v>
      </c>
      <c r="I4" s="66" t="s">
        <v>465</v>
      </c>
      <c r="J4" s="66" t="s">
        <v>466</v>
      </c>
    </row>
    <row r="5" spans="1:10" ht="18.75">
      <c r="A5" s="7"/>
      <c r="B5" s="5" t="s">
        <v>467</v>
      </c>
      <c r="C5" s="5"/>
      <c r="D5" s="67">
        <v>377.69</v>
      </c>
      <c r="E5" s="67">
        <v>466.84</v>
      </c>
      <c r="F5" s="68"/>
      <c r="G5" s="67">
        <v>452.41</v>
      </c>
      <c r="H5" s="5">
        <v>10</v>
      </c>
      <c r="I5" s="10">
        <f>G5/E5</f>
        <v>0.9690900522663012</v>
      </c>
      <c r="J5" s="41">
        <f>H5*I5</f>
        <v>9.690900522663012</v>
      </c>
    </row>
    <row r="6" spans="1:10" ht="18.75">
      <c r="A6" s="5"/>
      <c r="B6" s="63" t="s">
        <v>468</v>
      </c>
      <c r="C6" s="69"/>
      <c r="D6" s="69"/>
      <c r="E6" s="69"/>
      <c r="F6" s="70"/>
      <c r="G6" s="6" t="s">
        <v>469</v>
      </c>
      <c r="H6" s="5"/>
      <c r="I6" s="5"/>
      <c r="J6" s="6"/>
    </row>
    <row r="7" spans="1:10" ht="18.75">
      <c r="A7" s="5"/>
      <c r="B7" s="71" t="s">
        <v>470</v>
      </c>
      <c r="C7" s="72"/>
      <c r="D7" s="69"/>
      <c r="E7" s="73">
        <f>452.41-E10</f>
        <v>447.98</v>
      </c>
      <c r="F7" s="9"/>
      <c r="G7" s="63" t="s">
        <v>471</v>
      </c>
      <c r="H7" s="72"/>
      <c r="I7" s="72"/>
      <c r="J7" s="6">
        <f>223.29+26.12</f>
        <v>249.41</v>
      </c>
    </row>
    <row r="8" spans="1:10" ht="18.75">
      <c r="A8" s="5"/>
      <c r="B8" s="71" t="s">
        <v>472</v>
      </c>
      <c r="C8" s="72"/>
      <c r="D8" s="69"/>
      <c r="E8" s="73">
        <v>0</v>
      </c>
      <c r="F8" s="9"/>
      <c r="G8" s="63" t="s">
        <v>473</v>
      </c>
      <c r="H8" s="72"/>
      <c r="I8" s="72"/>
      <c r="J8" s="6">
        <v>203</v>
      </c>
    </row>
    <row r="9" spans="1:10" ht="18.75">
      <c r="A9" s="5"/>
      <c r="B9" s="71" t="s">
        <v>474</v>
      </c>
      <c r="C9" s="72"/>
      <c r="D9" s="69"/>
      <c r="E9" s="73">
        <v>0</v>
      </c>
      <c r="F9" s="9"/>
      <c r="G9" s="63"/>
      <c r="H9" s="72"/>
      <c r="I9" s="72"/>
      <c r="J9" s="6"/>
    </row>
    <row r="10" spans="1:10" ht="18.75">
      <c r="A10" s="5"/>
      <c r="B10" s="71" t="s">
        <v>475</v>
      </c>
      <c r="C10" s="72"/>
      <c r="D10" s="69"/>
      <c r="E10" s="73">
        <v>4.43</v>
      </c>
      <c r="F10" s="9"/>
      <c r="G10" s="63"/>
      <c r="H10" s="72"/>
      <c r="I10" s="72"/>
      <c r="J10" s="6"/>
    </row>
    <row r="11" spans="1:10" ht="18.75">
      <c r="A11" s="74" t="s">
        <v>476</v>
      </c>
      <c r="B11" s="5" t="s">
        <v>477</v>
      </c>
      <c r="C11" s="5"/>
      <c r="D11" s="5"/>
      <c r="E11" s="5"/>
      <c r="F11" s="5"/>
      <c r="G11" s="5" t="s">
        <v>478</v>
      </c>
      <c r="H11" s="5"/>
      <c r="I11" s="5"/>
      <c r="J11" s="5"/>
    </row>
    <row r="12" spans="1:10" ht="391.5" customHeight="1">
      <c r="A12" s="74"/>
      <c r="B12" s="6" t="s">
        <v>479</v>
      </c>
      <c r="C12" s="6"/>
      <c r="D12" s="6"/>
      <c r="E12" s="6"/>
      <c r="F12" s="6"/>
      <c r="G12" s="17" t="s">
        <v>480</v>
      </c>
      <c r="H12" s="74"/>
      <c r="I12" s="74"/>
      <c r="J12" s="17"/>
    </row>
    <row r="13" spans="1:10" ht="27">
      <c r="A13" s="18" t="s">
        <v>481</v>
      </c>
      <c r="B13" s="19" t="s">
        <v>482</v>
      </c>
      <c r="C13" s="19" t="s">
        <v>483</v>
      </c>
      <c r="D13" s="20" t="s">
        <v>484</v>
      </c>
      <c r="E13" s="20"/>
      <c r="F13" s="19" t="s">
        <v>485</v>
      </c>
      <c r="G13" s="19" t="s">
        <v>486</v>
      </c>
      <c r="H13" s="19" t="s">
        <v>464</v>
      </c>
      <c r="I13" s="19" t="s">
        <v>466</v>
      </c>
      <c r="J13" s="19" t="s">
        <v>487</v>
      </c>
    </row>
    <row r="14" spans="1:10" ht="20.25">
      <c r="A14" s="21" t="s">
        <v>481</v>
      </c>
      <c r="B14" s="21" t="s">
        <v>488</v>
      </c>
      <c r="C14" s="22" t="s">
        <v>489</v>
      </c>
      <c r="D14" s="16" t="s">
        <v>490</v>
      </c>
      <c r="E14" s="16"/>
      <c r="F14" s="24" t="s">
        <v>491</v>
      </c>
      <c r="G14" s="25" t="s">
        <v>492</v>
      </c>
      <c r="H14" s="26">
        <v>2</v>
      </c>
      <c r="I14" s="26">
        <f aca="true" t="shared" si="0" ref="I14:I45">H14</f>
        <v>2</v>
      </c>
      <c r="J14" s="16"/>
    </row>
    <row r="15" spans="1:10" ht="28.5" customHeight="1">
      <c r="A15" s="27"/>
      <c r="B15" s="27"/>
      <c r="C15" s="22"/>
      <c r="D15" s="16" t="s">
        <v>493</v>
      </c>
      <c r="E15" s="16"/>
      <c r="F15" s="24" t="s">
        <v>494</v>
      </c>
      <c r="G15" s="28" t="s">
        <v>492</v>
      </c>
      <c r="H15" s="26">
        <v>2</v>
      </c>
      <c r="I15" s="26">
        <f t="shared" si="0"/>
        <v>2</v>
      </c>
      <c r="J15" s="16"/>
    </row>
    <row r="16" spans="1:10" ht="20.25">
      <c r="A16" s="27"/>
      <c r="B16" s="27"/>
      <c r="C16" s="22"/>
      <c r="D16" s="16" t="s">
        <v>495</v>
      </c>
      <c r="E16" s="16"/>
      <c r="F16" s="29" t="s">
        <v>496</v>
      </c>
      <c r="G16" s="28" t="s">
        <v>497</v>
      </c>
      <c r="H16" s="26">
        <v>2</v>
      </c>
      <c r="I16" s="26">
        <f t="shared" si="0"/>
        <v>2</v>
      </c>
      <c r="J16" s="16"/>
    </row>
    <row r="17" spans="1:10" ht="28.5" customHeight="1">
      <c r="A17" s="27"/>
      <c r="B17" s="27"/>
      <c r="C17" s="22"/>
      <c r="D17" s="16" t="s">
        <v>498</v>
      </c>
      <c r="E17" s="16"/>
      <c r="F17" s="24" t="s">
        <v>499</v>
      </c>
      <c r="G17" s="28" t="s">
        <v>500</v>
      </c>
      <c r="H17" s="26">
        <v>5</v>
      </c>
      <c r="I17" s="26">
        <f t="shared" si="0"/>
        <v>5</v>
      </c>
      <c r="J17" s="16"/>
    </row>
    <row r="18" spans="1:10" ht="28.5" customHeight="1">
      <c r="A18" s="27"/>
      <c r="B18" s="27"/>
      <c r="C18" s="22"/>
      <c r="D18" s="75" t="s">
        <v>501</v>
      </c>
      <c r="E18" s="75"/>
      <c r="F18" s="24" t="s">
        <v>502</v>
      </c>
      <c r="G18" s="28" t="s">
        <v>503</v>
      </c>
      <c r="H18" s="26">
        <v>1</v>
      </c>
      <c r="I18" s="26">
        <f t="shared" si="0"/>
        <v>1</v>
      </c>
      <c r="J18" s="16"/>
    </row>
    <row r="19" spans="1:10" ht="28.5" customHeight="1">
      <c r="A19" s="27"/>
      <c r="B19" s="27"/>
      <c r="C19" s="22"/>
      <c r="D19" s="76" t="s">
        <v>504</v>
      </c>
      <c r="E19" s="77"/>
      <c r="F19" s="24" t="s">
        <v>505</v>
      </c>
      <c r="G19" s="25" t="s">
        <v>506</v>
      </c>
      <c r="H19" s="26">
        <v>2</v>
      </c>
      <c r="I19" s="26">
        <f t="shared" si="0"/>
        <v>2</v>
      </c>
      <c r="J19" s="16"/>
    </row>
    <row r="20" spans="1:10" ht="20.25">
      <c r="A20" s="27"/>
      <c r="B20" s="27"/>
      <c r="C20" s="22"/>
      <c r="D20" s="75" t="s">
        <v>507</v>
      </c>
      <c r="E20" s="75"/>
      <c r="F20" s="24" t="s">
        <v>508</v>
      </c>
      <c r="G20" s="25" t="s">
        <v>509</v>
      </c>
      <c r="H20" s="26">
        <v>2</v>
      </c>
      <c r="I20" s="26">
        <f t="shared" si="0"/>
        <v>2</v>
      </c>
      <c r="J20" s="16"/>
    </row>
    <row r="21" spans="1:10" ht="20.25">
      <c r="A21" s="27"/>
      <c r="B21" s="27"/>
      <c r="C21" s="22"/>
      <c r="D21" s="76" t="s">
        <v>510</v>
      </c>
      <c r="E21" s="77"/>
      <c r="F21" s="24" t="s">
        <v>511</v>
      </c>
      <c r="G21" s="28" t="s">
        <v>512</v>
      </c>
      <c r="H21" s="26">
        <v>2</v>
      </c>
      <c r="I21" s="26">
        <f t="shared" si="0"/>
        <v>2</v>
      </c>
      <c r="J21" s="16"/>
    </row>
    <row r="22" spans="1:10" ht="20.25">
      <c r="A22" s="27"/>
      <c r="B22" s="27"/>
      <c r="C22" s="22"/>
      <c r="D22" s="76" t="s">
        <v>513</v>
      </c>
      <c r="E22" s="77"/>
      <c r="F22" s="24" t="s">
        <v>514</v>
      </c>
      <c r="G22" s="28">
        <v>0.9</v>
      </c>
      <c r="H22" s="26">
        <v>2</v>
      </c>
      <c r="I22" s="26">
        <f t="shared" si="0"/>
        <v>2</v>
      </c>
      <c r="J22" s="16"/>
    </row>
    <row r="23" spans="1:10" ht="20.25">
      <c r="A23" s="27"/>
      <c r="B23" s="27"/>
      <c r="C23" s="22"/>
      <c r="D23" s="76" t="s">
        <v>515</v>
      </c>
      <c r="E23" s="77"/>
      <c r="F23" s="24" t="s">
        <v>516</v>
      </c>
      <c r="G23" s="28" t="s">
        <v>517</v>
      </c>
      <c r="H23" s="26">
        <v>5</v>
      </c>
      <c r="I23" s="26">
        <f t="shared" si="0"/>
        <v>5</v>
      </c>
      <c r="J23" s="16"/>
    </row>
    <row r="24" spans="1:10" ht="20.25">
      <c r="A24" s="27"/>
      <c r="B24" s="27"/>
      <c r="C24" s="22"/>
      <c r="D24" s="76" t="s">
        <v>518</v>
      </c>
      <c r="E24" s="77"/>
      <c r="F24" s="24" t="s">
        <v>519</v>
      </c>
      <c r="G24" s="28" t="s">
        <v>520</v>
      </c>
      <c r="H24" s="26">
        <v>2</v>
      </c>
      <c r="I24" s="26">
        <f t="shared" si="0"/>
        <v>2</v>
      </c>
      <c r="J24" s="16"/>
    </row>
    <row r="25" spans="1:10" ht="20.25">
      <c r="A25" s="27"/>
      <c r="B25" s="27"/>
      <c r="C25" s="22"/>
      <c r="D25" s="75" t="s">
        <v>521</v>
      </c>
      <c r="E25" s="75"/>
      <c r="F25" s="24" t="s">
        <v>502</v>
      </c>
      <c r="G25" s="33" t="s">
        <v>503</v>
      </c>
      <c r="H25" s="26">
        <v>1</v>
      </c>
      <c r="I25" s="26">
        <f t="shared" si="0"/>
        <v>1</v>
      </c>
      <c r="J25" s="16"/>
    </row>
    <row r="26" spans="1:10" ht="63" customHeight="1">
      <c r="A26" s="27"/>
      <c r="B26" s="27"/>
      <c r="C26" s="21" t="s">
        <v>522</v>
      </c>
      <c r="D26" s="16" t="s">
        <v>523</v>
      </c>
      <c r="E26" s="16"/>
      <c r="F26" s="22" t="s">
        <v>524</v>
      </c>
      <c r="G26" s="16" t="s">
        <v>524</v>
      </c>
      <c r="H26" s="26">
        <v>1</v>
      </c>
      <c r="I26" s="26">
        <f t="shared" si="0"/>
        <v>1</v>
      </c>
      <c r="J26" s="16"/>
    </row>
    <row r="27" spans="1:10" ht="102.75" customHeight="1">
      <c r="A27" s="27"/>
      <c r="B27" s="27"/>
      <c r="C27" s="27"/>
      <c r="D27" s="78" t="s">
        <v>525</v>
      </c>
      <c r="E27" s="79"/>
      <c r="F27" s="22" t="s">
        <v>526</v>
      </c>
      <c r="G27" s="16" t="s">
        <v>527</v>
      </c>
      <c r="H27" s="26">
        <v>3</v>
      </c>
      <c r="I27" s="26">
        <f t="shared" si="0"/>
        <v>3</v>
      </c>
      <c r="J27" s="16"/>
    </row>
    <row r="28" spans="1:10" ht="94.5">
      <c r="A28" s="27"/>
      <c r="B28" s="27"/>
      <c r="C28" s="27"/>
      <c r="D28" s="78" t="s">
        <v>528</v>
      </c>
      <c r="E28" s="79"/>
      <c r="F28" s="22" t="s">
        <v>529</v>
      </c>
      <c r="G28" s="16" t="s">
        <v>530</v>
      </c>
      <c r="H28" s="26">
        <v>4</v>
      </c>
      <c r="I28" s="26">
        <f t="shared" si="0"/>
        <v>4</v>
      </c>
      <c r="J28" s="16"/>
    </row>
    <row r="29" spans="1:10" ht="139.5" customHeight="1">
      <c r="A29" s="27"/>
      <c r="B29" s="27"/>
      <c r="C29" s="27"/>
      <c r="D29" s="78" t="s">
        <v>531</v>
      </c>
      <c r="E29" s="79"/>
      <c r="F29" s="22" t="s">
        <v>532</v>
      </c>
      <c r="G29" s="16" t="s">
        <v>533</v>
      </c>
      <c r="H29" s="26">
        <v>1</v>
      </c>
      <c r="I29" s="26">
        <f t="shared" si="0"/>
        <v>1</v>
      </c>
      <c r="J29" s="16"/>
    </row>
    <row r="30" spans="1:10" ht="27">
      <c r="A30" s="27"/>
      <c r="B30" s="27"/>
      <c r="C30" s="27"/>
      <c r="D30" s="78" t="s">
        <v>534</v>
      </c>
      <c r="E30" s="79"/>
      <c r="F30" s="22" t="s">
        <v>535</v>
      </c>
      <c r="G30" s="16" t="s">
        <v>536</v>
      </c>
      <c r="H30" s="26">
        <v>3</v>
      </c>
      <c r="I30" s="26">
        <f t="shared" si="0"/>
        <v>3</v>
      </c>
      <c r="J30" s="16"/>
    </row>
    <row r="31" spans="1:10" ht="84.75" customHeight="1">
      <c r="A31" s="27"/>
      <c r="B31" s="27"/>
      <c r="C31" s="27"/>
      <c r="D31" s="78" t="s">
        <v>537</v>
      </c>
      <c r="E31" s="79"/>
      <c r="F31" s="22" t="s">
        <v>538</v>
      </c>
      <c r="G31" s="16" t="s">
        <v>539</v>
      </c>
      <c r="H31" s="26">
        <v>3</v>
      </c>
      <c r="I31" s="26">
        <f t="shared" si="0"/>
        <v>3</v>
      </c>
      <c r="J31" s="16"/>
    </row>
    <row r="32" spans="1:10" ht="109.5" customHeight="1">
      <c r="A32" s="27"/>
      <c r="B32" s="27"/>
      <c r="C32" s="27"/>
      <c r="D32" s="78" t="s">
        <v>540</v>
      </c>
      <c r="E32" s="79"/>
      <c r="F32" s="22" t="s">
        <v>541</v>
      </c>
      <c r="G32" s="16" t="s">
        <v>542</v>
      </c>
      <c r="H32" s="26">
        <v>2</v>
      </c>
      <c r="I32" s="26">
        <f t="shared" si="0"/>
        <v>2</v>
      </c>
      <c r="J32" s="16"/>
    </row>
    <row r="33" spans="1:10" ht="54">
      <c r="A33" s="27"/>
      <c r="B33" s="27"/>
      <c r="C33" s="19"/>
      <c r="D33" s="78" t="s">
        <v>543</v>
      </c>
      <c r="E33" s="79"/>
      <c r="F33" s="22" t="s">
        <v>544</v>
      </c>
      <c r="G33" s="16" t="s">
        <v>545</v>
      </c>
      <c r="H33" s="26">
        <v>1</v>
      </c>
      <c r="I33" s="26">
        <f t="shared" si="0"/>
        <v>1</v>
      </c>
      <c r="J33" s="16"/>
    </row>
    <row r="34" spans="1:10" ht="20.25">
      <c r="A34" s="27"/>
      <c r="B34" s="27"/>
      <c r="C34" s="19" t="s">
        <v>546</v>
      </c>
      <c r="D34" s="78" t="s">
        <v>547</v>
      </c>
      <c r="E34" s="79"/>
      <c r="F34" s="22" t="s">
        <v>548</v>
      </c>
      <c r="G34" s="16" t="s">
        <v>549</v>
      </c>
      <c r="H34" s="26">
        <v>2</v>
      </c>
      <c r="I34" s="26">
        <f t="shared" si="0"/>
        <v>2</v>
      </c>
      <c r="J34" s="16"/>
    </row>
    <row r="35" spans="1:10" ht="54" customHeight="1">
      <c r="A35" s="27"/>
      <c r="B35" s="27"/>
      <c r="C35" s="22" t="s">
        <v>550</v>
      </c>
      <c r="D35" s="16" t="s">
        <v>551</v>
      </c>
      <c r="E35" s="16"/>
      <c r="F35" s="22" t="s">
        <v>552</v>
      </c>
      <c r="G35" s="16" t="s">
        <v>553</v>
      </c>
      <c r="H35" s="26">
        <v>2</v>
      </c>
      <c r="I35" s="26">
        <f t="shared" si="0"/>
        <v>2</v>
      </c>
      <c r="J35" s="22"/>
    </row>
    <row r="36" spans="1:10" ht="94.5">
      <c r="A36" s="27"/>
      <c r="B36" s="22" t="s">
        <v>554</v>
      </c>
      <c r="C36" s="36" t="s">
        <v>555</v>
      </c>
      <c r="D36" s="78" t="s">
        <v>521</v>
      </c>
      <c r="E36" s="79"/>
      <c r="F36" s="22" t="s">
        <v>544</v>
      </c>
      <c r="G36" s="16" t="s">
        <v>556</v>
      </c>
      <c r="H36" s="26">
        <v>1</v>
      </c>
      <c r="I36" s="26">
        <f t="shared" si="0"/>
        <v>1</v>
      </c>
      <c r="J36" s="22"/>
    </row>
    <row r="37" spans="1:10" ht="87" customHeight="1">
      <c r="A37" s="27"/>
      <c r="B37" s="22"/>
      <c r="C37" s="21" t="s">
        <v>557</v>
      </c>
      <c r="D37" s="78" t="s">
        <v>558</v>
      </c>
      <c r="E37" s="79"/>
      <c r="F37" s="22" t="s">
        <v>541</v>
      </c>
      <c r="G37" s="16" t="s">
        <v>559</v>
      </c>
      <c r="H37" s="26">
        <v>5</v>
      </c>
      <c r="I37" s="26">
        <f t="shared" si="0"/>
        <v>5</v>
      </c>
      <c r="J37" s="22"/>
    </row>
    <row r="38" spans="1:10" ht="66" customHeight="1">
      <c r="A38" s="27"/>
      <c r="B38" s="22"/>
      <c r="C38" s="27"/>
      <c r="D38" s="75" t="s">
        <v>560</v>
      </c>
      <c r="E38" s="75"/>
      <c r="F38" s="22" t="s">
        <v>561</v>
      </c>
      <c r="G38" s="16" t="s">
        <v>539</v>
      </c>
      <c r="H38" s="26">
        <v>5</v>
      </c>
      <c r="I38" s="26">
        <f t="shared" si="0"/>
        <v>5</v>
      </c>
      <c r="J38" s="22"/>
    </row>
    <row r="39" spans="1:10" ht="108">
      <c r="A39" s="27"/>
      <c r="B39" s="22"/>
      <c r="C39" s="19"/>
      <c r="D39" s="16" t="s">
        <v>562</v>
      </c>
      <c r="E39" s="16"/>
      <c r="F39" s="80" t="s">
        <v>563</v>
      </c>
      <c r="G39" s="81" t="s">
        <v>564</v>
      </c>
      <c r="H39" s="26">
        <v>3</v>
      </c>
      <c r="I39" s="26">
        <f t="shared" si="0"/>
        <v>3</v>
      </c>
      <c r="J39" s="22"/>
    </row>
    <row r="40" spans="1:10" ht="108">
      <c r="A40" s="27"/>
      <c r="B40" s="22"/>
      <c r="C40" s="27" t="s">
        <v>565</v>
      </c>
      <c r="D40" s="78" t="s">
        <v>562</v>
      </c>
      <c r="E40" s="79"/>
      <c r="F40" s="80" t="s">
        <v>563</v>
      </c>
      <c r="G40" s="81" t="s">
        <v>564</v>
      </c>
      <c r="H40" s="26">
        <v>3</v>
      </c>
      <c r="I40" s="26">
        <f t="shared" si="0"/>
        <v>3</v>
      </c>
      <c r="J40" s="22"/>
    </row>
    <row r="41" spans="1:10" ht="67.5">
      <c r="A41" s="27"/>
      <c r="B41" s="22"/>
      <c r="C41" s="19"/>
      <c r="D41" s="75" t="s">
        <v>566</v>
      </c>
      <c r="E41" s="75"/>
      <c r="F41" s="22" t="s">
        <v>567</v>
      </c>
      <c r="G41" s="16" t="s">
        <v>568</v>
      </c>
      <c r="H41" s="26">
        <v>3</v>
      </c>
      <c r="I41" s="26">
        <f t="shared" si="0"/>
        <v>3</v>
      </c>
      <c r="J41" s="22"/>
    </row>
    <row r="42" spans="1:10" ht="67.5">
      <c r="A42" s="27"/>
      <c r="B42" s="22"/>
      <c r="C42" s="21" t="s">
        <v>569</v>
      </c>
      <c r="D42" s="75" t="s">
        <v>570</v>
      </c>
      <c r="E42" s="75"/>
      <c r="F42" s="22" t="s">
        <v>571</v>
      </c>
      <c r="G42" s="16" t="s">
        <v>539</v>
      </c>
      <c r="H42" s="26">
        <v>5</v>
      </c>
      <c r="I42" s="26">
        <f t="shared" si="0"/>
        <v>5</v>
      </c>
      <c r="J42" s="22"/>
    </row>
    <row r="43" spans="1:10" ht="100.5" customHeight="1">
      <c r="A43" s="27"/>
      <c r="B43" s="22"/>
      <c r="C43" s="27"/>
      <c r="D43" s="16" t="s">
        <v>572</v>
      </c>
      <c r="E43" s="16"/>
      <c r="F43" s="36" t="s">
        <v>573</v>
      </c>
      <c r="G43" s="16" t="s">
        <v>542</v>
      </c>
      <c r="H43" s="26">
        <v>5</v>
      </c>
      <c r="I43" s="26">
        <f t="shared" si="0"/>
        <v>5</v>
      </c>
      <c r="J43" s="22"/>
    </row>
    <row r="44" spans="1:10" ht="39" customHeight="1">
      <c r="A44" s="27"/>
      <c r="B44" s="22" t="s">
        <v>574</v>
      </c>
      <c r="C44" s="22" t="s">
        <v>575</v>
      </c>
      <c r="D44" s="16" t="s">
        <v>576</v>
      </c>
      <c r="E44" s="16"/>
      <c r="F44" s="82" t="s">
        <v>577</v>
      </c>
      <c r="G44" s="81" t="s">
        <v>578</v>
      </c>
      <c r="H44" s="26">
        <v>5</v>
      </c>
      <c r="I44" s="26">
        <f t="shared" si="0"/>
        <v>5</v>
      </c>
      <c r="J44" s="16"/>
    </row>
    <row r="45" spans="1:10" ht="55.5" customHeight="1">
      <c r="A45" s="19"/>
      <c r="B45" s="22"/>
      <c r="C45" s="22"/>
      <c r="D45" s="16" t="s">
        <v>579</v>
      </c>
      <c r="E45" s="16"/>
      <c r="F45" s="82" t="s">
        <v>580</v>
      </c>
      <c r="G45" s="83" t="s">
        <v>581</v>
      </c>
      <c r="H45" s="26">
        <v>5</v>
      </c>
      <c r="I45" s="26">
        <f t="shared" si="0"/>
        <v>5</v>
      </c>
      <c r="J45" s="16"/>
    </row>
    <row r="46" spans="1:10" ht="33" customHeight="1">
      <c r="A46" s="22" t="s">
        <v>582</v>
      </c>
      <c r="B46" s="22"/>
      <c r="C46" s="22"/>
      <c r="D46" s="16"/>
      <c r="E46" s="16"/>
      <c r="F46" s="22"/>
      <c r="G46" s="16"/>
      <c r="H46" s="38">
        <f>SUM(H14:H45)+H5</f>
        <v>100</v>
      </c>
      <c r="I46" s="38">
        <f>SUM(I14:I45)+J5</f>
        <v>99.69090052266301</v>
      </c>
      <c r="J46" s="16"/>
    </row>
    <row r="47" spans="1:10" ht="12.75">
      <c r="A47" s="84" t="s">
        <v>583</v>
      </c>
      <c r="B47" s="84"/>
      <c r="C47" s="84"/>
      <c r="D47" s="85"/>
      <c r="E47" s="85"/>
      <c r="F47" s="84"/>
      <c r="G47" s="84"/>
      <c r="H47" s="84"/>
      <c r="I47" s="84"/>
      <c r="J47" s="84"/>
    </row>
  </sheetData>
  <sheetProtection/>
  <mergeCells count="71">
    <mergeCell ref="A2:J2"/>
    <mergeCell ref="B3:J3"/>
    <mergeCell ref="B4:C4"/>
    <mergeCell ref="E4:F4"/>
    <mergeCell ref="B5:C5"/>
    <mergeCell ref="E5:F5"/>
    <mergeCell ref="B6:F6"/>
    <mergeCell ref="G6:J6"/>
    <mergeCell ref="B7:D7"/>
    <mergeCell ref="E7:F7"/>
    <mergeCell ref="G7:I7"/>
    <mergeCell ref="B8:D8"/>
    <mergeCell ref="E8:F8"/>
    <mergeCell ref="G8:I8"/>
    <mergeCell ref="B9:D9"/>
    <mergeCell ref="E9:F9"/>
    <mergeCell ref="G9:I9"/>
    <mergeCell ref="B10:D10"/>
    <mergeCell ref="E10:F10"/>
    <mergeCell ref="G10:I10"/>
    <mergeCell ref="B11:F11"/>
    <mergeCell ref="G11:J11"/>
    <mergeCell ref="B12:F12"/>
    <mergeCell ref="G12:J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A46:G46"/>
    <mergeCell ref="A47:J47"/>
    <mergeCell ref="A4:A10"/>
    <mergeCell ref="A11:A12"/>
    <mergeCell ref="A14:A45"/>
    <mergeCell ref="B14:B35"/>
    <mergeCell ref="B36:B43"/>
    <mergeCell ref="B44:B45"/>
    <mergeCell ref="C14:C25"/>
    <mergeCell ref="C26:C33"/>
    <mergeCell ref="C37:C39"/>
    <mergeCell ref="C40:C41"/>
    <mergeCell ref="C42:C43"/>
    <mergeCell ref="C44:C45"/>
  </mergeCells>
  <printOptions/>
  <pageMargins left="0.75" right="0.75" top="1" bottom="1" header="0.5" footer="0.5"/>
  <pageSetup fitToHeight="0" fitToWidth="1" orientation="portrait" paperSize="9" scale="45"/>
</worksheet>
</file>

<file path=xl/worksheets/sheet13.xml><?xml version="1.0" encoding="utf-8"?>
<worksheet xmlns="http://schemas.openxmlformats.org/spreadsheetml/2006/main" xmlns:r="http://schemas.openxmlformats.org/officeDocument/2006/relationships">
  <dimension ref="A3:C20"/>
  <sheetViews>
    <sheetView zoomScaleSheetLayoutView="100" workbookViewId="0" topLeftCell="A11">
      <selection activeCell="F11" sqref="F11"/>
    </sheetView>
  </sheetViews>
  <sheetFormatPr defaultColWidth="9.140625" defaultRowHeight="12.75"/>
  <cols>
    <col min="2" max="2" width="43.00390625" style="0" customWidth="1"/>
    <col min="3" max="3" width="90.421875" style="0" customWidth="1"/>
  </cols>
  <sheetData>
    <row r="3" spans="1:3" ht="27.75" customHeight="1">
      <c r="A3" s="42" t="s">
        <v>584</v>
      </c>
      <c r="B3" s="42"/>
      <c r="C3" s="42"/>
    </row>
    <row r="4" spans="1:3" ht="30" customHeight="1">
      <c r="A4" s="43" t="s">
        <v>585</v>
      </c>
      <c r="B4" s="44" t="s">
        <v>586</v>
      </c>
      <c r="C4" s="45" t="s">
        <v>587</v>
      </c>
    </row>
    <row r="5" spans="1:3" ht="33" customHeight="1">
      <c r="A5" s="43"/>
      <c r="B5" s="46" t="s">
        <v>588</v>
      </c>
      <c r="C5" s="47" t="s">
        <v>589</v>
      </c>
    </row>
    <row r="6" spans="1:3" ht="37.5" customHeight="1">
      <c r="A6" s="43"/>
      <c r="B6" s="46" t="s">
        <v>590</v>
      </c>
      <c r="C6" s="47" t="s">
        <v>388</v>
      </c>
    </row>
    <row r="7" spans="1:3" ht="90.75" customHeight="1">
      <c r="A7" s="43"/>
      <c r="B7" s="46" t="s">
        <v>591</v>
      </c>
      <c r="C7" s="48" t="s">
        <v>592</v>
      </c>
    </row>
    <row r="8" spans="1:3" ht="111" customHeight="1">
      <c r="A8" s="49" t="s">
        <v>593</v>
      </c>
      <c r="B8" s="46" t="s">
        <v>594</v>
      </c>
      <c r="C8" s="48" t="s">
        <v>595</v>
      </c>
    </row>
    <row r="9" spans="1:3" ht="13.5">
      <c r="A9" s="49"/>
      <c r="B9" s="46" t="s">
        <v>596</v>
      </c>
      <c r="C9" s="50" t="s">
        <v>597</v>
      </c>
    </row>
    <row r="10" spans="1:3" ht="13.5">
      <c r="A10" s="49"/>
      <c r="B10" s="46"/>
      <c r="C10" s="51"/>
    </row>
    <row r="11" spans="1:3" ht="408.75" customHeight="1">
      <c r="A11" s="49"/>
      <c r="B11" s="46"/>
      <c r="C11" s="52"/>
    </row>
    <row r="12" spans="1:3" ht="13.5">
      <c r="A12" s="49" t="s">
        <v>598</v>
      </c>
      <c r="B12" s="46" t="s">
        <v>599</v>
      </c>
      <c r="C12" s="53" t="s">
        <v>600</v>
      </c>
    </row>
    <row r="13" spans="1:3" ht="13.5">
      <c r="A13" s="49"/>
      <c r="B13" s="46"/>
      <c r="C13" s="51"/>
    </row>
    <row r="14" spans="1:3" ht="30.75" customHeight="1">
      <c r="A14" s="49"/>
      <c r="B14" s="46"/>
      <c r="C14" s="52"/>
    </row>
    <row r="15" spans="1:3" ht="54.75" customHeight="1">
      <c r="A15" s="49"/>
      <c r="B15" s="46" t="s">
        <v>601</v>
      </c>
      <c r="C15" s="48" t="s">
        <v>602</v>
      </c>
    </row>
    <row r="16" spans="1:3" ht="13.5">
      <c r="A16" s="49"/>
      <c r="B16" s="54" t="s">
        <v>603</v>
      </c>
      <c r="C16" s="55" t="s">
        <v>604</v>
      </c>
    </row>
    <row r="17" spans="1:3" ht="13.5">
      <c r="A17" s="49"/>
      <c r="B17" s="54"/>
      <c r="C17" s="56"/>
    </row>
    <row r="18" spans="1:3" ht="13.5">
      <c r="A18" s="49"/>
      <c r="B18" s="54"/>
      <c r="C18" s="57"/>
    </row>
    <row r="19" spans="1:3" ht="13.5">
      <c r="A19" s="58" t="s">
        <v>605</v>
      </c>
      <c r="B19" s="59"/>
      <c r="C19" s="59"/>
    </row>
    <row r="20" spans="1:3" ht="21" customHeight="1">
      <c r="A20" s="60" t="s">
        <v>606</v>
      </c>
      <c r="B20" s="60"/>
      <c r="C20" s="60"/>
    </row>
  </sheetData>
  <sheetProtection/>
  <mergeCells count="11">
    <mergeCell ref="A3:C3"/>
    <mergeCell ref="A20:C20"/>
    <mergeCell ref="A4:A7"/>
    <mergeCell ref="A8:A11"/>
    <mergeCell ref="A12:A18"/>
    <mergeCell ref="B9:B11"/>
    <mergeCell ref="B12:B14"/>
    <mergeCell ref="B16:B18"/>
    <mergeCell ref="C9:C11"/>
    <mergeCell ref="C12:C14"/>
    <mergeCell ref="C16:C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J47"/>
  <sheetViews>
    <sheetView zoomScaleSheetLayoutView="100" workbookViewId="0" topLeftCell="B21">
      <selection activeCell="F12" sqref="F12:J12"/>
    </sheetView>
  </sheetViews>
  <sheetFormatPr defaultColWidth="9.140625" defaultRowHeight="12.75"/>
  <cols>
    <col min="1" max="1" width="13.140625" style="0" customWidth="1"/>
    <col min="2" max="2" width="11.7109375" style="0" customWidth="1"/>
    <col min="3" max="3" width="19.7109375" style="0" customWidth="1"/>
    <col min="4" max="4" width="13.57421875" style="0" customWidth="1"/>
    <col min="5" max="5" width="15.421875" style="0" customWidth="1"/>
    <col min="6" max="6" width="23.421875" style="0" customWidth="1"/>
    <col min="7" max="7" width="35.140625" style="0" customWidth="1"/>
    <col min="8" max="9" width="11.00390625" style="0" customWidth="1"/>
    <col min="10" max="10" width="45.28125" style="0" customWidth="1"/>
  </cols>
  <sheetData>
    <row r="2" spans="1:10" ht="25.5">
      <c r="A2" s="1" t="s">
        <v>607</v>
      </c>
      <c r="B2" s="1"/>
      <c r="C2" s="1"/>
      <c r="D2" s="2"/>
      <c r="E2" s="2"/>
      <c r="F2" s="1"/>
      <c r="G2" s="1"/>
      <c r="H2" s="1"/>
      <c r="I2" s="1"/>
      <c r="J2" s="1"/>
    </row>
    <row r="3" spans="1:10" ht="14.25">
      <c r="A3" s="3" t="s">
        <v>608</v>
      </c>
      <c r="B3" s="3"/>
      <c r="C3" s="3" t="s">
        <v>587</v>
      </c>
      <c r="D3" s="4"/>
      <c r="E3" s="4"/>
      <c r="F3" s="3"/>
      <c r="G3" s="4"/>
      <c r="H3" s="3"/>
      <c r="I3" s="3"/>
      <c r="J3" s="3"/>
    </row>
    <row r="4" spans="1:10" ht="18.75">
      <c r="A4" s="5" t="s">
        <v>609</v>
      </c>
      <c r="B4" s="5"/>
      <c r="C4" s="5" t="s">
        <v>388</v>
      </c>
      <c r="D4" s="6"/>
      <c r="E4" s="6"/>
      <c r="F4" s="5" t="s">
        <v>610</v>
      </c>
      <c r="G4" s="6" t="s">
        <v>388</v>
      </c>
      <c r="H4" s="5"/>
      <c r="I4" s="5"/>
      <c r="J4" s="5"/>
    </row>
    <row r="5" spans="1:10" ht="18.75">
      <c r="A5" s="5" t="s">
        <v>611</v>
      </c>
      <c r="B5" s="6"/>
      <c r="C5" s="6"/>
      <c r="D5" s="6" t="s">
        <v>612</v>
      </c>
      <c r="E5" s="6" t="s">
        <v>613</v>
      </c>
      <c r="F5" s="5" t="s">
        <v>613</v>
      </c>
      <c r="G5" s="6" t="s">
        <v>464</v>
      </c>
      <c r="H5" s="5" t="s">
        <v>614</v>
      </c>
      <c r="I5" s="5" t="s">
        <v>466</v>
      </c>
      <c r="J5" s="5"/>
    </row>
    <row r="6" spans="1:10" ht="18.75">
      <c r="A6" s="5"/>
      <c r="B6" s="6"/>
      <c r="C6" s="6"/>
      <c r="D6" s="6" t="s">
        <v>370</v>
      </c>
      <c r="E6" s="6" t="s">
        <v>370</v>
      </c>
      <c r="F6" s="5" t="s">
        <v>615</v>
      </c>
      <c r="G6" s="6"/>
      <c r="H6" s="5"/>
      <c r="I6" s="5"/>
      <c r="J6" s="5"/>
    </row>
    <row r="7" spans="1:10" ht="18.75">
      <c r="A7" s="7"/>
      <c r="B7" s="6" t="s">
        <v>616</v>
      </c>
      <c r="C7" s="6"/>
      <c r="D7" s="8">
        <v>186</v>
      </c>
      <c r="E7" s="8">
        <v>203</v>
      </c>
      <c r="F7" s="9">
        <v>203</v>
      </c>
      <c r="G7" s="6">
        <v>10</v>
      </c>
      <c r="H7" s="10">
        <f>F7/E7</f>
        <v>1</v>
      </c>
      <c r="I7" s="41">
        <f>G7*H7</f>
        <v>10</v>
      </c>
      <c r="J7" s="41"/>
    </row>
    <row r="8" spans="1:10" ht="18.75">
      <c r="A8" s="5"/>
      <c r="B8" s="6" t="s">
        <v>617</v>
      </c>
      <c r="C8" s="6"/>
      <c r="D8" s="8">
        <f>186</f>
        <v>186</v>
      </c>
      <c r="E8" s="8">
        <f>E7</f>
        <v>203</v>
      </c>
      <c r="F8" s="11">
        <f>F7</f>
        <v>203</v>
      </c>
      <c r="G8" s="6"/>
      <c r="H8" s="5"/>
      <c r="I8" s="5"/>
      <c r="J8" s="5"/>
    </row>
    <row r="9" spans="1:10" ht="18.75">
      <c r="A9" s="5"/>
      <c r="B9" s="12" t="s">
        <v>618</v>
      </c>
      <c r="C9" s="12"/>
      <c r="D9" s="8"/>
      <c r="E9" s="8"/>
      <c r="F9" s="13"/>
      <c r="G9" s="6"/>
      <c r="H9" s="5"/>
      <c r="I9" s="5"/>
      <c r="J9" s="5"/>
    </row>
    <row r="10" spans="1:10" ht="18.75">
      <c r="A10" s="5"/>
      <c r="B10" s="12" t="s">
        <v>619</v>
      </c>
      <c r="C10" s="12"/>
      <c r="D10" s="6"/>
      <c r="E10" s="6"/>
      <c r="F10" s="6"/>
      <c r="G10" s="6"/>
      <c r="H10" s="5"/>
      <c r="I10" s="5"/>
      <c r="J10" s="5"/>
    </row>
    <row r="11" spans="1:10" ht="18.75">
      <c r="A11" s="5" t="s">
        <v>476</v>
      </c>
      <c r="B11" s="5" t="s">
        <v>477</v>
      </c>
      <c r="C11" s="5"/>
      <c r="D11" s="6"/>
      <c r="E11" s="6"/>
      <c r="F11" s="5" t="s">
        <v>620</v>
      </c>
      <c r="G11" s="6"/>
      <c r="H11" s="5"/>
      <c r="I11" s="5"/>
      <c r="J11" s="5"/>
    </row>
    <row r="12" spans="1:10" ht="408.75" customHeight="1">
      <c r="A12" s="5"/>
      <c r="B12" s="14" t="s">
        <v>621</v>
      </c>
      <c r="C12" s="14"/>
      <c r="D12" s="15"/>
      <c r="E12" s="15"/>
      <c r="F12" s="16" t="s">
        <v>480</v>
      </c>
      <c r="G12" s="17"/>
      <c r="H12" s="17"/>
      <c r="I12" s="17"/>
      <c r="J12" s="17"/>
    </row>
    <row r="13" spans="1:10" ht="27">
      <c r="A13" s="18" t="s">
        <v>481</v>
      </c>
      <c r="B13" s="19" t="s">
        <v>482</v>
      </c>
      <c r="C13" s="19" t="s">
        <v>483</v>
      </c>
      <c r="D13" s="20" t="s">
        <v>484</v>
      </c>
      <c r="E13" s="20"/>
      <c r="F13" s="19" t="s">
        <v>485</v>
      </c>
      <c r="G13" s="19" t="s">
        <v>486</v>
      </c>
      <c r="H13" s="19" t="s">
        <v>464</v>
      </c>
      <c r="I13" s="19" t="s">
        <v>466</v>
      </c>
      <c r="J13" s="19" t="s">
        <v>487</v>
      </c>
    </row>
    <row r="14" spans="1:10" ht="24" customHeight="1">
      <c r="A14" s="21" t="s">
        <v>481</v>
      </c>
      <c r="B14" s="21" t="s">
        <v>488</v>
      </c>
      <c r="C14" s="22" t="s">
        <v>489</v>
      </c>
      <c r="D14" s="23" t="s">
        <v>490</v>
      </c>
      <c r="E14" s="23"/>
      <c r="F14" s="24" t="s">
        <v>491</v>
      </c>
      <c r="G14" s="25" t="s">
        <v>492</v>
      </c>
      <c r="H14" s="26">
        <v>2</v>
      </c>
      <c r="I14" s="26">
        <v>2</v>
      </c>
      <c r="J14" s="16"/>
    </row>
    <row r="15" spans="1:10" ht="34.5" customHeight="1">
      <c r="A15" s="27"/>
      <c r="B15" s="27"/>
      <c r="C15" s="22"/>
      <c r="D15" s="23" t="s">
        <v>493</v>
      </c>
      <c r="E15" s="23"/>
      <c r="F15" s="24" t="s">
        <v>494</v>
      </c>
      <c r="G15" s="28" t="s">
        <v>492</v>
      </c>
      <c r="H15" s="26">
        <v>2</v>
      </c>
      <c r="I15" s="26">
        <v>2</v>
      </c>
      <c r="J15" s="16"/>
    </row>
    <row r="16" spans="1:10" ht="34.5" customHeight="1">
      <c r="A16" s="27"/>
      <c r="B16" s="27"/>
      <c r="C16" s="22"/>
      <c r="D16" s="23" t="s">
        <v>495</v>
      </c>
      <c r="E16" s="23"/>
      <c r="F16" s="29" t="s">
        <v>496</v>
      </c>
      <c r="G16" s="28" t="s">
        <v>497</v>
      </c>
      <c r="H16" s="26">
        <v>2</v>
      </c>
      <c r="I16" s="26">
        <v>2</v>
      </c>
      <c r="J16" s="16"/>
    </row>
    <row r="17" spans="1:10" ht="34.5" customHeight="1">
      <c r="A17" s="27"/>
      <c r="B17" s="27"/>
      <c r="C17" s="22"/>
      <c r="D17" s="23" t="s">
        <v>498</v>
      </c>
      <c r="E17" s="23"/>
      <c r="F17" s="24" t="s">
        <v>499</v>
      </c>
      <c r="G17" s="28" t="s">
        <v>500</v>
      </c>
      <c r="H17" s="26">
        <v>5</v>
      </c>
      <c r="I17" s="26">
        <v>5</v>
      </c>
      <c r="J17" s="16"/>
    </row>
    <row r="18" spans="1:10" ht="34.5" customHeight="1">
      <c r="A18" s="27"/>
      <c r="B18" s="27"/>
      <c r="C18" s="22"/>
      <c r="D18" s="30" t="s">
        <v>501</v>
      </c>
      <c r="E18" s="30"/>
      <c r="F18" s="24" t="s">
        <v>502</v>
      </c>
      <c r="G18" s="28" t="s">
        <v>503</v>
      </c>
      <c r="H18" s="26">
        <v>1</v>
      </c>
      <c r="I18" s="26">
        <v>1</v>
      </c>
      <c r="J18" s="16"/>
    </row>
    <row r="19" spans="1:10" ht="34.5" customHeight="1">
      <c r="A19" s="27"/>
      <c r="B19" s="27"/>
      <c r="C19" s="22"/>
      <c r="D19" s="31" t="s">
        <v>504</v>
      </c>
      <c r="E19" s="32"/>
      <c r="F19" s="24" t="s">
        <v>505</v>
      </c>
      <c r="G19" s="25" t="s">
        <v>506</v>
      </c>
      <c r="H19" s="26">
        <v>2</v>
      </c>
      <c r="I19" s="26">
        <v>2</v>
      </c>
      <c r="J19" s="16"/>
    </row>
    <row r="20" spans="1:10" ht="34.5" customHeight="1">
      <c r="A20" s="27"/>
      <c r="B20" s="27"/>
      <c r="C20" s="22"/>
      <c r="D20" s="30" t="s">
        <v>507</v>
      </c>
      <c r="E20" s="30"/>
      <c r="F20" s="24" t="s">
        <v>508</v>
      </c>
      <c r="G20" s="25" t="s">
        <v>509</v>
      </c>
      <c r="H20" s="26">
        <v>2</v>
      </c>
      <c r="I20" s="26">
        <v>2</v>
      </c>
      <c r="J20" s="16"/>
    </row>
    <row r="21" spans="1:10" ht="34.5" customHeight="1">
      <c r="A21" s="27"/>
      <c r="B21" s="27"/>
      <c r="C21" s="22"/>
      <c r="D21" s="31" t="s">
        <v>510</v>
      </c>
      <c r="E21" s="32"/>
      <c r="F21" s="24" t="s">
        <v>511</v>
      </c>
      <c r="G21" s="28" t="s">
        <v>512</v>
      </c>
      <c r="H21" s="26">
        <v>2</v>
      </c>
      <c r="I21" s="26">
        <v>2</v>
      </c>
      <c r="J21" s="16"/>
    </row>
    <row r="22" spans="1:10" ht="34.5" customHeight="1">
      <c r="A22" s="27"/>
      <c r="B22" s="27"/>
      <c r="C22" s="22"/>
      <c r="D22" s="31" t="s">
        <v>513</v>
      </c>
      <c r="E22" s="32"/>
      <c r="F22" s="24" t="s">
        <v>514</v>
      </c>
      <c r="G22" s="28">
        <v>0.9</v>
      </c>
      <c r="H22" s="26">
        <v>2</v>
      </c>
      <c r="I22" s="26">
        <v>2</v>
      </c>
      <c r="J22" s="16"/>
    </row>
    <row r="23" spans="1:10" ht="20.25">
      <c r="A23" s="27"/>
      <c r="B23" s="27"/>
      <c r="C23" s="22"/>
      <c r="D23" s="31" t="s">
        <v>515</v>
      </c>
      <c r="E23" s="32"/>
      <c r="F23" s="24" t="s">
        <v>516</v>
      </c>
      <c r="G23" s="28" t="s">
        <v>517</v>
      </c>
      <c r="H23" s="26">
        <v>5</v>
      </c>
      <c r="I23" s="26">
        <v>5</v>
      </c>
      <c r="J23" s="16"/>
    </row>
    <row r="24" spans="1:10" ht="20.25">
      <c r="A24" s="27"/>
      <c r="B24" s="27"/>
      <c r="C24" s="22"/>
      <c r="D24" s="31" t="s">
        <v>518</v>
      </c>
      <c r="E24" s="32"/>
      <c r="F24" s="24" t="s">
        <v>519</v>
      </c>
      <c r="G24" s="28" t="s">
        <v>520</v>
      </c>
      <c r="H24" s="26">
        <v>2</v>
      </c>
      <c r="I24" s="26">
        <v>2</v>
      </c>
      <c r="J24" s="16"/>
    </row>
    <row r="25" spans="1:10" ht="20.25">
      <c r="A25" s="27"/>
      <c r="B25" s="27"/>
      <c r="C25" s="22"/>
      <c r="D25" s="30" t="s">
        <v>521</v>
      </c>
      <c r="E25" s="30"/>
      <c r="F25" s="24" t="s">
        <v>502</v>
      </c>
      <c r="G25" s="33" t="s">
        <v>503</v>
      </c>
      <c r="H25" s="26">
        <v>1</v>
      </c>
      <c r="I25" s="26">
        <v>1</v>
      </c>
      <c r="J25" s="16"/>
    </row>
    <row r="26" spans="1:10" ht="79.5" customHeight="1">
      <c r="A26" s="27"/>
      <c r="B26" s="27"/>
      <c r="C26" s="21" t="s">
        <v>522</v>
      </c>
      <c r="D26" s="23" t="s">
        <v>523</v>
      </c>
      <c r="E26" s="23"/>
      <c r="F26" s="5" t="s">
        <v>524</v>
      </c>
      <c r="G26" s="6" t="s">
        <v>524</v>
      </c>
      <c r="H26" s="26">
        <v>1</v>
      </c>
      <c r="I26" s="26">
        <v>1</v>
      </c>
      <c r="J26" s="16"/>
    </row>
    <row r="27" spans="1:10" ht="114" customHeight="1">
      <c r="A27" s="27"/>
      <c r="B27" s="27"/>
      <c r="C27" s="27"/>
      <c r="D27" s="34" t="s">
        <v>525</v>
      </c>
      <c r="E27" s="35"/>
      <c r="F27" s="5" t="s">
        <v>526</v>
      </c>
      <c r="G27" s="6" t="s">
        <v>527</v>
      </c>
      <c r="H27" s="26">
        <v>3</v>
      </c>
      <c r="I27" s="26">
        <v>3</v>
      </c>
      <c r="J27" s="16"/>
    </row>
    <row r="28" spans="1:10" ht="131.25">
      <c r="A28" s="27"/>
      <c r="B28" s="27"/>
      <c r="C28" s="27"/>
      <c r="D28" s="34" t="s">
        <v>528</v>
      </c>
      <c r="E28" s="35"/>
      <c r="F28" s="5" t="s">
        <v>529</v>
      </c>
      <c r="G28" s="6" t="s">
        <v>530</v>
      </c>
      <c r="H28" s="26">
        <v>4</v>
      </c>
      <c r="I28" s="26">
        <v>4</v>
      </c>
      <c r="J28" s="16"/>
    </row>
    <row r="29" spans="1:10" ht="150">
      <c r="A29" s="27"/>
      <c r="B29" s="27"/>
      <c r="C29" s="27"/>
      <c r="D29" s="34" t="s">
        <v>531</v>
      </c>
      <c r="E29" s="35"/>
      <c r="F29" s="5" t="s">
        <v>532</v>
      </c>
      <c r="G29" s="6" t="s">
        <v>533</v>
      </c>
      <c r="H29" s="26">
        <v>1</v>
      </c>
      <c r="I29" s="26">
        <v>1</v>
      </c>
      <c r="J29" s="16"/>
    </row>
    <row r="30" spans="1:10" ht="56.25">
      <c r="A30" s="27"/>
      <c r="B30" s="27"/>
      <c r="C30" s="27"/>
      <c r="D30" s="34" t="s">
        <v>534</v>
      </c>
      <c r="E30" s="35"/>
      <c r="F30" s="5" t="s">
        <v>535</v>
      </c>
      <c r="G30" s="6" t="s">
        <v>536</v>
      </c>
      <c r="H30" s="26">
        <v>3</v>
      </c>
      <c r="I30" s="26">
        <v>3</v>
      </c>
      <c r="J30" s="16"/>
    </row>
    <row r="31" spans="1:10" ht="108" customHeight="1">
      <c r="A31" s="27"/>
      <c r="B31" s="27"/>
      <c r="C31" s="27"/>
      <c r="D31" s="34" t="s">
        <v>537</v>
      </c>
      <c r="E31" s="35"/>
      <c r="F31" s="6" t="s">
        <v>538</v>
      </c>
      <c r="G31" s="6" t="s">
        <v>539</v>
      </c>
      <c r="H31" s="26">
        <v>3</v>
      </c>
      <c r="I31" s="26">
        <v>3</v>
      </c>
      <c r="J31" s="16"/>
    </row>
    <row r="32" spans="1:10" ht="112.5">
      <c r="A32" s="27"/>
      <c r="B32" s="27"/>
      <c r="C32" s="27"/>
      <c r="D32" s="34" t="s">
        <v>540</v>
      </c>
      <c r="E32" s="35"/>
      <c r="F32" s="5" t="s">
        <v>541</v>
      </c>
      <c r="G32" s="6" t="s">
        <v>542</v>
      </c>
      <c r="H32" s="26">
        <v>2</v>
      </c>
      <c r="I32" s="26">
        <v>2</v>
      </c>
      <c r="J32" s="16"/>
    </row>
    <row r="33" spans="1:10" ht="88.5" customHeight="1">
      <c r="A33" s="27"/>
      <c r="B33" s="27"/>
      <c r="C33" s="19"/>
      <c r="D33" s="34" t="s">
        <v>543</v>
      </c>
      <c r="E33" s="35"/>
      <c r="F33" s="5" t="s">
        <v>544</v>
      </c>
      <c r="G33" s="6" t="s">
        <v>545</v>
      </c>
      <c r="H33" s="26">
        <v>1</v>
      </c>
      <c r="I33" s="26">
        <v>1</v>
      </c>
      <c r="J33" s="16"/>
    </row>
    <row r="34" spans="1:10" ht="27.75" customHeight="1">
      <c r="A34" s="27"/>
      <c r="B34" s="27"/>
      <c r="C34" s="19" t="s">
        <v>546</v>
      </c>
      <c r="D34" s="34" t="s">
        <v>547</v>
      </c>
      <c r="E34" s="35"/>
      <c r="F34" s="5" t="s">
        <v>548</v>
      </c>
      <c r="G34" s="6" t="s">
        <v>549</v>
      </c>
      <c r="H34" s="26">
        <v>2</v>
      </c>
      <c r="I34" s="26">
        <v>2</v>
      </c>
      <c r="J34" s="16"/>
    </row>
    <row r="35" spans="1:10" ht="37.5">
      <c r="A35" s="27"/>
      <c r="B35" s="27"/>
      <c r="C35" s="22" t="s">
        <v>550</v>
      </c>
      <c r="D35" s="23" t="s">
        <v>551</v>
      </c>
      <c r="E35" s="23"/>
      <c r="F35" s="5" t="s">
        <v>552</v>
      </c>
      <c r="G35" s="6" t="s">
        <v>553</v>
      </c>
      <c r="H35" s="26">
        <v>2</v>
      </c>
      <c r="I35" s="26">
        <v>2</v>
      </c>
      <c r="J35" s="22"/>
    </row>
    <row r="36" spans="1:10" ht="135" customHeight="1">
      <c r="A36" s="27"/>
      <c r="B36" s="22" t="s">
        <v>554</v>
      </c>
      <c r="C36" s="36" t="s">
        <v>555</v>
      </c>
      <c r="D36" s="34" t="s">
        <v>521</v>
      </c>
      <c r="E36" s="35"/>
      <c r="F36" s="5" t="s">
        <v>544</v>
      </c>
      <c r="G36" s="6" t="s">
        <v>556</v>
      </c>
      <c r="H36" s="26">
        <v>1</v>
      </c>
      <c r="I36" s="26">
        <v>1</v>
      </c>
      <c r="J36" s="22"/>
    </row>
    <row r="37" spans="1:10" ht="93.75">
      <c r="A37" s="27"/>
      <c r="B37" s="22"/>
      <c r="C37" s="21" t="s">
        <v>557</v>
      </c>
      <c r="D37" s="34" t="s">
        <v>558</v>
      </c>
      <c r="E37" s="35"/>
      <c r="F37" s="5" t="s">
        <v>541</v>
      </c>
      <c r="G37" s="6" t="s">
        <v>559</v>
      </c>
      <c r="H37" s="26">
        <v>5</v>
      </c>
      <c r="I37" s="26">
        <v>5</v>
      </c>
      <c r="J37" s="22"/>
    </row>
    <row r="38" spans="1:10" ht="75">
      <c r="A38" s="27"/>
      <c r="B38" s="22"/>
      <c r="C38" s="27"/>
      <c r="D38" s="30" t="s">
        <v>560</v>
      </c>
      <c r="E38" s="30"/>
      <c r="F38" s="5" t="s">
        <v>561</v>
      </c>
      <c r="G38" s="6" t="s">
        <v>539</v>
      </c>
      <c r="H38" s="26">
        <v>5</v>
      </c>
      <c r="I38" s="26">
        <v>5</v>
      </c>
      <c r="J38" s="22"/>
    </row>
    <row r="39" spans="1:10" ht="126" customHeight="1">
      <c r="A39" s="27"/>
      <c r="B39" s="22"/>
      <c r="C39" s="19"/>
      <c r="D39" s="23" t="s">
        <v>562</v>
      </c>
      <c r="E39" s="23"/>
      <c r="F39" s="37" t="s">
        <v>563</v>
      </c>
      <c r="G39" s="28" t="s">
        <v>564</v>
      </c>
      <c r="H39" s="26">
        <v>3</v>
      </c>
      <c r="I39" s="26">
        <v>3</v>
      </c>
      <c r="J39" s="22"/>
    </row>
    <row r="40" spans="1:10" ht="112.5">
      <c r="A40" s="27"/>
      <c r="B40" s="22"/>
      <c r="C40" s="27" t="s">
        <v>565</v>
      </c>
      <c r="D40" s="34" t="s">
        <v>562</v>
      </c>
      <c r="E40" s="35"/>
      <c r="F40" s="37" t="s">
        <v>563</v>
      </c>
      <c r="G40" s="28" t="s">
        <v>564</v>
      </c>
      <c r="H40" s="26">
        <v>3</v>
      </c>
      <c r="I40" s="26">
        <v>3</v>
      </c>
      <c r="J40" s="22"/>
    </row>
    <row r="41" spans="1:10" ht="56.25">
      <c r="A41" s="27"/>
      <c r="B41" s="22"/>
      <c r="C41" s="19"/>
      <c r="D41" s="30" t="s">
        <v>566</v>
      </c>
      <c r="E41" s="30"/>
      <c r="F41" s="5" t="s">
        <v>567</v>
      </c>
      <c r="G41" s="6" t="s">
        <v>568</v>
      </c>
      <c r="H41" s="26">
        <v>3</v>
      </c>
      <c r="I41" s="26">
        <v>3</v>
      </c>
      <c r="J41" s="22"/>
    </row>
    <row r="42" spans="1:10" ht="102" customHeight="1">
      <c r="A42" s="27"/>
      <c r="B42" s="22"/>
      <c r="C42" s="21" t="s">
        <v>569</v>
      </c>
      <c r="D42" s="30" t="s">
        <v>570</v>
      </c>
      <c r="E42" s="30"/>
      <c r="F42" s="5" t="s">
        <v>571</v>
      </c>
      <c r="G42" s="6" t="s">
        <v>539</v>
      </c>
      <c r="H42" s="26">
        <v>5</v>
      </c>
      <c r="I42" s="26">
        <v>5</v>
      </c>
      <c r="J42" s="22"/>
    </row>
    <row r="43" spans="1:10" ht="112.5">
      <c r="A43" s="27"/>
      <c r="B43" s="22"/>
      <c r="C43" s="27"/>
      <c r="D43" s="23" t="s">
        <v>572</v>
      </c>
      <c r="E43" s="23"/>
      <c r="F43" s="12" t="s">
        <v>573</v>
      </c>
      <c r="G43" s="6" t="s">
        <v>542</v>
      </c>
      <c r="H43" s="26">
        <v>5</v>
      </c>
      <c r="I43" s="26">
        <v>5</v>
      </c>
      <c r="J43" s="22"/>
    </row>
    <row r="44" spans="1:10" ht="37.5">
      <c r="A44" s="27"/>
      <c r="B44" s="22" t="s">
        <v>574</v>
      </c>
      <c r="C44" s="22" t="s">
        <v>575</v>
      </c>
      <c r="D44" s="23" t="s">
        <v>576</v>
      </c>
      <c r="E44" s="23"/>
      <c r="F44" s="29" t="s">
        <v>577</v>
      </c>
      <c r="G44" s="28" t="s">
        <v>578</v>
      </c>
      <c r="H44" s="26">
        <v>5</v>
      </c>
      <c r="I44" s="26">
        <v>5</v>
      </c>
      <c r="J44" s="16"/>
    </row>
    <row r="45" spans="1:10" ht="56.25">
      <c r="A45" s="19"/>
      <c r="B45" s="22"/>
      <c r="C45" s="22"/>
      <c r="D45" s="23" t="s">
        <v>579</v>
      </c>
      <c r="E45" s="23"/>
      <c r="F45" s="29" t="s">
        <v>580</v>
      </c>
      <c r="G45" s="33" t="s">
        <v>581</v>
      </c>
      <c r="H45" s="26">
        <v>5</v>
      </c>
      <c r="I45" s="26">
        <v>5</v>
      </c>
      <c r="J45" s="16"/>
    </row>
    <row r="46" spans="1:10" ht="20.25">
      <c r="A46" s="22" t="s">
        <v>582</v>
      </c>
      <c r="B46" s="22"/>
      <c r="C46" s="22"/>
      <c r="D46" s="16"/>
      <c r="E46" s="16"/>
      <c r="F46" s="22"/>
      <c r="G46" s="16"/>
      <c r="H46" s="38">
        <f>90+I7</f>
        <v>100</v>
      </c>
      <c r="I46" s="38">
        <f>SUM(I14:I45)+I7</f>
        <v>100</v>
      </c>
      <c r="J46" s="16"/>
    </row>
    <row r="47" spans="1:10" ht="18.75">
      <c r="A47" s="39" t="s">
        <v>583</v>
      </c>
      <c r="B47" s="39"/>
      <c r="C47" s="39"/>
      <c r="D47" s="40"/>
      <c r="E47" s="40"/>
      <c r="F47" s="39"/>
      <c r="G47" s="39"/>
      <c r="H47" s="39"/>
      <c r="I47" s="39"/>
      <c r="J47" s="39"/>
    </row>
  </sheetData>
  <sheetProtection/>
  <mergeCells count="69">
    <mergeCell ref="A2:J2"/>
    <mergeCell ref="A3:B3"/>
    <mergeCell ref="C3:J3"/>
    <mergeCell ref="A4:B4"/>
    <mergeCell ref="C4:E4"/>
    <mergeCell ref="G4:J4"/>
    <mergeCell ref="B7:C7"/>
    <mergeCell ref="I7:J7"/>
    <mergeCell ref="B8:C8"/>
    <mergeCell ref="I8:J8"/>
    <mergeCell ref="B9:C9"/>
    <mergeCell ref="I9:J9"/>
    <mergeCell ref="B10:C10"/>
    <mergeCell ref="I10:J10"/>
    <mergeCell ref="B11:E11"/>
    <mergeCell ref="F11:J11"/>
    <mergeCell ref="B12:E12"/>
    <mergeCell ref="F12:J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A46:G46"/>
    <mergeCell ref="A47:J47"/>
    <mergeCell ref="A5:A10"/>
    <mergeCell ref="A11:A12"/>
    <mergeCell ref="A14:A45"/>
    <mergeCell ref="B14:B35"/>
    <mergeCell ref="B36:B43"/>
    <mergeCell ref="B44:B45"/>
    <mergeCell ref="C14:C25"/>
    <mergeCell ref="C26:C33"/>
    <mergeCell ref="C37:C39"/>
    <mergeCell ref="C40:C41"/>
    <mergeCell ref="C42:C43"/>
    <mergeCell ref="C44:C45"/>
    <mergeCell ref="G5:G6"/>
    <mergeCell ref="H5:H6"/>
    <mergeCell ref="B5:C6"/>
    <mergeCell ref="I5: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9"/>
  <sheetViews>
    <sheetView workbookViewId="0" topLeftCell="A1">
      <selection activeCell="K15" sqref="K15"/>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141"/>
      <c r="B1" s="118"/>
      <c r="C1" s="118"/>
      <c r="D1" s="118"/>
      <c r="E1" s="118"/>
      <c r="F1" s="119" t="s">
        <v>116</v>
      </c>
      <c r="G1" s="118"/>
      <c r="H1" s="118"/>
      <c r="I1" s="118"/>
      <c r="J1" s="118"/>
      <c r="K1" s="120"/>
    </row>
    <row r="2" spans="1:11" ht="15" customHeight="1">
      <c r="A2" s="111"/>
      <c r="B2" s="121"/>
      <c r="C2" s="121"/>
      <c r="D2" s="121"/>
      <c r="E2" s="121"/>
      <c r="F2" s="121"/>
      <c r="G2" s="121"/>
      <c r="H2" s="121"/>
      <c r="I2" s="121"/>
      <c r="J2" s="121"/>
      <c r="K2" s="112" t="s">
        <v>117</v>
      </c>
    </row>
    <row r="3" spans="1:11" ht="15" customHeight="1">
      <c r="A3" s="113" t="s">
        <v>2</v>
      </c>
      <c r="B3" s="122"/>
      <c r="C3" s="122"/>
      <c r="D3" s="122"/>
      <c r="E3" s="122"/>
      <c r="F3" s="123" t="s">
        <v>3</v>
      </c>
      <c r="G3" s="122"/>
      <c r="H3" s="122"/>
      <c r="I3" s="122"/>
      <c r="J3" s="122"/>
      <c r="K3" s="114" t="s">
        <v>4</v>
      </c>
    </row>
    <row r="4" spans="1:11" ht="15" customHeight="1">
      <c r="A4" s="124" t="s">
        <v>7</v>
      </c>
      <c r="B4" s="125" t="s">
        <v>7</v>
      </c>
      <c r="C4" s="125" t="s">
        <v>7</v>
      </c>
      <c r="D4" s="125" t="s">
        <v>7</v>
      </c>
      <c r="E4" s="126" t="s">
        <v>97</v>
      </c>
      <c r="F4" s="126" t="s">
        <v>118</v>
      </c>
      <c r="G4" s="126" t="s">
        <v>119</v>
      </c>
      <c r="H4" s="126" t="s">
        <v>120</v>
      </c>
      <c r="I4" s="126" t="s">
        <v>121</v>
      </c>
      <c r="J4" s="126" t="s">
        <v>122</v>
      </c>
      <c r="K4" s="126" t="s">
        <v>123</v>
      </c>
    </row>
    <row r="5" spans="1:11" ht="15" customHeight="1">
      <c r="A5" s="128" t="s">
        <v>124</v>
      </c>
      <c r="B5" s="127" t="s">
        <v>124</v>
      </c>
      <c r="C5" s="127" t="s">
        <v>124</v>
      </c>
      <c r="D5" s="129" t="s">
        <v>125</v>
      </c>
      <c r="E5" s="127" t="s">
        <v>97</v>
      </c>
      <c r="F5" s="127" t="s">
        <v>118</v>
      </c>
      <c r="G5" s="127" t="s">
        <v>119</v>
      </c>
      <c r="H5" s="127" t="s">
        <v>120</v>
      </c>
      <c r="I5" s="127" t="s">
        <v>121</v>
      </c>
      <c r="J5" s="127" t="s">
        <v>122</v>
      </c>
      <c r="K5" s="127" t="s">
        <v>123</v>
      </c>
    </row>
    <row r="6" spans="1:11" ht="15" customHeight="1">
      <c r="A6" s="130" t="s">
        <v>124</v>
      </c>
      <c r="B6" s="127" t="s">
        <v>124</v>
      </c>
      <c r="C6" s="127" t="s">
        <v>124</v>
      </c>
      <c r="D6" s="131" t="s">
        <v>125</v>
      </c>
      <c r="E6" s="127" t="s">
        <v>97</v>
      </c>
      <c r="F6" s="127" t="s">
        <v>118</v>
      </c>
      <c r="G6" s="127" t="s">
        <v>119</v>
      </c>
      <c r="H6" s="127" t="s">
        <v>120</v>
      </c>
      <c r="I6" s="127" t="s">
        <v>121</v>
      </c>
      <c r="J6" s="127" t="s">
        <v>122</v>
      </c>
      <c r="K6" s="127" t="s">
        <v>123</v>
      </c>
    </row>
    <row r="7" spans="1:11" ht="15" customHeight="1">
      <c r="A7" s="130" t="s">
        <v>124</v>
      </c>
      <c r="B7" s="127" t="s">
        <v>124</v>
      </c>
      <c r="C7" s="127" t="s">
        <v>124</v>
      </c>
      <c r="D7" s="131" t="s">
        <v>125</v>
      </c>
      <c r="E7" s="127" t="s">
        <v>97</v>
      </c>
      <c r="F7" s="127" t="s">
        <v>118</v>
      </c>
      <c r="G7" s="127" t="s">
        <v>119</v>
      </c>
      <c r="H7" s="127" t="s">
        <v>120</v>
      </c>
      <c r="I7" s="127" t="s">
        <v>121</v>
      </c>
      <c r="J7" s="127" t="s">
        <v>122</v>
      </c>
      <c r="K7" s="127" t="s">
        <v>123</v>
      </c>
    </row>
    <row r="8" spans="1:11" ht="15" customHeight="1">
      <c r="A8" s="132" t="s">
        <v>10</v>
      </c>
      <c r="B8" s="133" t="s">
        <v>10</v>
      </c>
      <c r="C8" s="133" t="s">
        <v>10</v>
      </c>
      <c r="D8" s="133" t="s">
        <v>10</v>
      </c>
      <c r="E8" s="126" t="s">
        <v>11</v>
      </c>
      <c r="F8" s="126" t="s">
        <v>12</v>
      </c>
      <c r="G8" s="126" t="s">
        <v>20</v>
      </c>
      <c r="H8" s="126" t="s">
        <v>24</v>
      </c>
      <c r="I8" s="126" t="s">
        <v>28</v>
      </c>
      <c r="J8" s="126" t="s">
        <v>32</v>
      </c>
      <c r="K8" s="126" t="s">
        <v>36</v>
      </c>
    </row>
    <row r="9" spans="1:11" ht="15" customHeight="1">
      <c r="A9" s="124" t="s">
        <v>126</v>
      </c>
      <c r="B9" s="125" t="s">
        <v>126</v>
      </c>
      <c r="C9" s="125" t="s">
        <v>126</v>
      </c>
      <c r="D9" s="125" t="s">
        <v>126</v>
      </c>
      <c r="E9" s="134">
        <v>460.62</v>
      </c>
      <c r="F9" s="134">
        <v>441.99</v>
      </c>
      <c r="G9" s="134">
        <v>0</v>
      </c>
      <c r="H9" s="134">
        <v>0</v>
      </c>
      <c r="I9" s="134">
        <v>0</v>
      </c>
      <c r="J9" s="134">
        <v>0</v>
      </c>
      <c r="K9" s="134">
        <v>18.63</v>
      </c>
    </row>
    <row r="10" spans="1:11" ht="15" customHeight="1">
      <c r="A10" s="159" t="s">
        <v>127</v>
      </c>
      <c r="B10" s="136" t="s">
        <v>127</v>
      </c>
      <c r="C10" s="136" t="s">
        <v>127</v>
      </c>
      <c r="D10" s="160" t="s">
        <v>128</v>
      </c>
      <c r="E10" s="161">
        <v>397.85</v>
      </c>
      <c r="F10" s="161">
        <v>397.85</v>
      </c>
      <c r="G10" s="161">
        <v>0</v>
      </c>
      <c r="H10" s="161">
        <v>0</v>
      </c>
      <c r="I10" s="161">
        <v>0</v>
      </c>
      <c r="J10" s="161">
        <v>0</v>
      </c>
      <c r="K10" s="161">
        <v>0</v>
      </c>
    </row>
    <row r="11" spans="1:11" ht="15" customHeight="1">
      <c r="A11" s="159" t="s">
        <v>129</v>
      </c>
      <c r="B11" s="136" t="s">
        <v>129</v>
      </c>
      <c r="C11" s="136" t="s">
        <v>129</v>
      </c>
      <c r="D11" s="160" t="s">
        <v>130</v>
      </c>
      <c r="E11" s="161">
        <v>397.85</v>
      </c>
      <c r="F11" s="161">
        <v>397.85</v>
      </c>
      <c r="G11" s="161">
        <v>0</v>
      </c>
      <c r="H11" s="161">
        <v>0</v>
      </c>
      <c r="I11" s="161">
        <v>0</v>
      </c>
      <c r="J11" s="161">
        <v>0</v>
      </c>
      <c r="K11" s="161">
        <v>0</v>
      </c>
    </row>
    <row r="12" spans="1:11" ht="15" customHeight="1">
      <c r="A12" s="135" t="s">
        <v>131</v>
      </c>
      <c r="B12" s="136" t="s">
        <v>131</v>
      </c>
      <c r="C12" s="136" t="s">
        <v>131</v>
      </c>
      <c r="D12" s="137" t="s">
        <v>132</v>
      </c>
      <c r="E12" s="138">
        <v>193.97</v>
      </c>
      <c r="F12" s="138">
        <v>193.97</v>
      </c>
      <c r="G12" s="138">
        <v>0</v>
      </c>
      <c r="H12" s="138">
        <v>0</v>
      </c>
      <c r="I12" s="138">
        <v>0</v>
      </c>
      <c r="J12" s="138">
        <v>0</v>
      </c>
      <c r="K12" s="138">
        <v>0</v>
      </c>
    </row>
    <row r="13" spans="1:11" ht="15" customHeight="1">
      <c r="A13" s="135" t="s">
        <v>133</v>
      </c>
      <c r="B13" s="136" t="s">
        <v>133</v>
      </c>
      <c r="C13" s="136" t="s">
        <v>133</v>
      </c>
      <c r="D13" s="137" t="s">
        <v>134</v>
      </c>
      <c r="E13" s="138">
        <v>12</v>
      </c>
      <c r="F13" s="138">
        <v>12</v>
      </c>
      <c r="G13" s="138">
        <v>0</v>
      </c>
      <c r="H13" s="138">
        <v>0</v>
      </c>
      <c r="I13" s="138">
        <v>0</v>
      </c>
      <c r="J13" s="138">
        <v>0</v>
      </c>
      <c r="K13" s="138">
        <v>0</v>
      </c>
    </row>
    <row r="14" spans="1:11" ht="15" customHeight="1">
      <c r="A14" s="135" t="s">
        <v>135</v>
      </c>
      <c r="B14" s="136" t="s">
        <v>135</v>
      </c>
      <c r="C14" s="136" t="s">
        <v>135</v>
      </c>
      <c r="D14" s="137" t="s">
        <v>136</v>
      </c>
      <c r="E14" s="138">
        <v>191.88</v>
      </c>
      <c r="F14" s="138">
        <v>191.88</v>
      </c>
      <c r="G14" s="138">
        <v>0</v>
      </c>
      <c r="H14" s="138">
        <v>0</v>
      </c>
      <c r="I14" s="138">
        <v>0</v>
      </c>
      <c r="J14" s="138">
        <v>0</v>
      </c>
      <c r="K14" s="138">
        <v>0</v>
      </c>
    </row>
    <row r="15" spans="1:11" ht="15" customHeight="1">
      <c r="A15" s="159" t="s">
        <v>137</v>
      </c>
      <c r="B15" s="136" t="s">
        <v>137</v>
      </c>
      <c r="C15" s="136" t="s">
        <v>137</v>
      </c>
      <c r="D15" s="160" t="s">
        <v>138</v>
      </c>
      <c r="E15" s="161">
        <v>26.33</v>
      </c>
      <c r="F15" s="161">
        <v>26.33</v>
      </c>
      <c r="G15" s="161">
        <v>0</v>
      </c>
      <c r="H15" s="161">
        <v>0</v>
      </c>
      <c r="I15" s="161">
        <v>0</v>
      </c>
      <c r="J15" s="161">
        <v>0</v>
      </c>
      <c r="K15" s="161">
        <v>0</v>
      </c>
    </row>
    <row r="16" spans="1:11" ht="15" customHeight="1">
      <c r="A16" s="159" t="s">
        <v>139</v>
      </c>
      <c r="B16" s="136" t="s">
        <v>139</v>
      </c>
      <c r="C16" s="136" t="s">
        <v>139</v>
      </c>
      <c r="D16" s="160" t="s">
        <v>140</v>
      </c>
      <c r="E16" s="161">
        <v>26.33</v>
      </c>
      <c r="F16" s="161">
        <v>26.33</v>
      </c>
      <c r="G16" s="161">
        <v>0</v>
      </c>
      <c r="H16" s="161">
        <v>0</v>
      </c>
      <c r="I16" s="161">
        <v>0</v>
      </c>
      <c r="J16" s="161">
        <v>0</v>
      </c>
      <c r="K16" s="161">
        <v>0</v>
      </c>
    </row>
    <row r="17" spans="1:11" ht="15" customHeight="1">
      <c r="A17" s="135" t="s">
        <v>141</v>
      </c>
      <c r="B17" s="136" t="s">
        <v>141</v>
      </c>
      <c r="C17" s="136" t="s">
        <v>141</v>
      </c>
      <c r="D17" s="137" t="s">
        <v>142</v>
      </c>
      <c r="E17" s="138">
        <v>5.48</v>
      </c>
      <c r="F17" s="138">
        <v>5.48</v>
      </c>
      <c r="G17" s="138">
        <v>0</v>
      </c>
      <c r="H17" s="138">
        <v>0</v>
      </c>
      <c r="I17" s="138">
        <v>0</v>
      </c>
      <c r="J17" s="138">
        <v>0</v>
      </c>
      <c r="K17" s="138">
        <v>0</v>
      </c>
    </row>
    <row r="18" spans="1:11" ht="15" customHeight="1">
      <c r="A18" s="135" t="s">
        <v>143</v>
      </c>
      <c r="B18" s="136" t="s">
        <v>143</v>
      </c>
      <c r="C18" s="136" t="s">
        <v>143</v>
      </c>
      <c r="D18" s="137" t="s">
        <v>144</v>
      </c>
      <c r="E18" s="138">
        <v>13.9</v>
      </c>
      <c r="F18" s="138">
        <v>13.9</v>
      </c>
      <c r="G18" s="138">
        <v>0</v>
      </c>
      <c r="H18" s="138">
        <v>0</v>
      </c>
      <c r="I18" s="138">
        <v>0</v>
      </c>
      <c r="J18" s="138">
        <v>0</v>
      </c>
      <c r="K18" s="138">
        <v>0</v>
      </c>
    </row>
    <row r="19" spans="1:11" ht="15" customHeight="1">
      <c r="A19" s="135" t="s">
        <v>145</v>
      </c>
      <c r="B19" s="136" t="s">
        <v>145</v>
      </c>
      <c r="C19" s="136" t="s">
        <v>145</v>
      </c>
      <c r="D19" s="137" t="s">
        <v>146</v>
      </c>
      <c r="E19" s="138">
        <v>6.95</v>
      </c>
      <c r="F19" s="138">
        <v>6.95</v>
      </c>
      <c r="G19" s="138">
        <v>0</v>
      </c>
      <c r="H19" s="138">
        <v>0</v>
      </c>
      <c r="I19" s="138">
        <v>0</v>
      </c>
      <c r="J19" s="138">
        <v>0</v>
      </c>
      <c r="K19" s="138">
        <v>0</v>
      </c>
    </row>
    <row r="20" spans="1:11" ht="15" customHeight="1">
      <c r="A20" s="159" t="s">
        <v>147</v>
      </c>
      <c r="B20" s="136" t="s">
        <v>147</v>
      </c>
      <c r="C20" s="136" t="s">
        <v>147</v>
      </c>
      <c r="D20" s="160" t="s">
        <v>148</v>
      </c>
      <c r="E20" s="161">
        <v>7.38</v>
      </c>
      <c r="F20" s="161">
        <v>7.38</v>
      </c>
      <c r="G20" s="161">
        <v>0</v>
      </c>
      <c r="H20" s="161">
        <v>0</v>
      </c>
      <c r="I20" s="161">
        <v>0</v>
      </c>
      <c r="J20" s="161">
        <v>0</v>
      </c>
      <c r="K20" s="161">
        <v>0</v>
      </c>
    </row>
    <row r="21" spans="1:11" ht="15" customHeight="1">
      <c r="A21" s="159" t="s">
        <v>149</v>
      </c>
      <c r="B21" s="136" t="s">
        <v>149</v>
      </c>
      <c r="C21" s="136" t="s">
        <v>149</v>
      </c>
      <c r="D21" s="160" t="s">
        <v>150</v>
      </c>
      <c r="E21" s="161">
        <v>7.38</v>
      </c>
      <c r="F21" s="161">
        <v>7.38</v>
      </c>
      <c r="G21" s="161">
        <v>0</v>
      </c>
      <c r="H21" s="161">
        <v>0</v>
      </c>
      <c r="I21" s="161">
        <v>0</v>
      </c>
      <c r="J21" s="161">
        <v>0</v>
      </c>
      <c r="K21" s="161">
        <v>0</v>
      </c>
    </row>
    <row r="22" spans="1:11" ht="15" customHeight="1">
      <c r="A22" s="135" t="s">
        <v>151</v>
      </c>
      <c r="B22" s="136" t="s">
        <v>151</v>
      </c>
      <c r="C22" s="136" t="s">
        <v>151</v>
      </c>
      <c r="D22" s="137" t="s">
        <v>152</v>
      </c>
      <c r="E22" s="138">
        <v>7.38</v>
      </c>
      <c r="F22" s="138">
        <v>7.38</v>
      </c>
      <c r="G22" s="138">
        <v>0</v>
      </c>
      <c r="H22" s="138">
        <v>0</v>
      </c>
      <c r="I22" s="138">
        <v>0</v>
      </c>
      <c r="J22" s="138">
        <v>0</v>
      </c>
      <c r="K22" s="138">
        <v>0</v>
      </c>
    </row>
    <row r="23" spans="1:11" ht="15" customHeight="1">
      <c r="A23" s="159" t="s">
        <v>153</v>
      </c>
      <c r="B23" s="136" t="s">
        <v>153</v>
      </c>
      <c r="C23" s="136" t="s">
        <v>153</v>
      </c>
      <c r="D23" s="160" t="s">
        <v>154</v>
      </c>
      <c r="E23" s="161">
        <v>10.43</v>
      </c>
      <c r="F23" s="161">
        <v>10.43</v>
      </c>
      <c r="G23" s="161">
        <v>0</v>
      </c>
      <c r="H23" s="161">
        <v>0</v>
      </c>
      <c r="I23" s="161">
        <v>0</v>
      </c>
      <c r="J23" s="161">
        <v>0</v>
      </c>
      <c r="K23" s="161">
        <v>0</v>
      </c>
    </row>
    <row r="24" spans="1:11" ht="15" customHeight="1">
      <c r="A24" s="159" t="s">
        <v>155</v>
      </c>
      <c r="B24" s="136" t="s">
        <v>155</v>
      </c>
      <c r="C24" s="136" t="s">
        <v>155</v>
      </c>
      <c r="D24" s="160" t="s">
        <v>156</v>
      </c>
      <c r="E24" s="161">
        <v>10.43</v>
      </c>
      <c r="F24" s="161">
        <v>10.43</v>
      </c>
      <c r="G24" s="161">
        <v>0</v>
      </c>
      <c r="H24" s="161">
        <v>0</v>
      </c>
      <c r="I24" s="161">
        <v>0</v>
      </c>
      <c r="J24" s="161">
        <v>0</v>
      </c>
      <c r="K24" s="161">
        <v>0</v>
      </c>
    </row>
    <row r="25" spans="1:11" ht="15" customHeight="1">
      <c r="A25" s="135" t="s">
        <v>157</v>
      </c>
      <c r="B25" s="136" t="s">
        <v>157</v>
      </c>
      <c r="C25" s="136" t="s">
        <v>157</v>
      </c>
      <c r="D25" s="137" t="s">
        <v>158</v>
      </c>
      <c r="E25" s="138">
        <v>10.43</v>
      </c>
      <c r="F25" s="138">
        <v>10.43</v>
      </c>
      <c r="G25" s="138">
        <v>0</v>
      </c>
      <c r="H25" s="138">
        <v>0</v>
      </c>
      <c r="I25" s="138">
        <v>0</v>
      </c>
      <c r="J25" s="138">
        <v>0</v>
      </c>
      <c r="K25" s="138">
        <v>0</v>
      </c>
    </row>
    <row r="26" spans="1:11" ht="15" customHeight="1">
      <c r="A26" s="159" t="s">
        <v>159</v>
      </c>
      <c r="B26" s="136" t="s">
        <v>159</v>
      </c>
      <c r="C26" s="136" t="s">
        <v>159</v>
      </c>
      <c r="D26" s="160" t="s">
        <v>160</v>
      </c>
      <c r="E26" s="161">
        <v>18.63</v>
      </c>
      <c r="F26" s="161">
        <v>0</v>
      </c>
      <c r="G26" s="161">
        <v>0</v>
      </c>
      <c r="H26" s="161">
        <v>0</v>
      </c>
      <c r="I26" s="161">
        <v>0</v>
      </c>
      <c r="J26" s="161">
        <v>0</v>
      </c>
      <c r="K26" s="161">
        <v>18.63</v>
      </c>
    </row>
    <row r="27" spans="1:11" ht="15" customHeight="1">
      <c r="A27" s="159" t="s">
        <v>161</v>
      </c>
      <c r="B27" s="136" t="s">
        <v>161</v>
      </c>
      <c r="C27" s="136" t="s">
        <v>161</v>
      </c>
      <c r="D27" s="160" t="s">
        <v>160</v>
      </c>
      <c r="E27" s="161">
        <v>18.63</v>
      </c>
      <c r="F27" s="161">
        <v>0</v>
      </c>
      <c r="G27" s="161">
        <v>0</v>
      </c>
      <c r="H27" s="161">
        <v>0</v>
      </c>
      <c r="I27" s="161">
        <v>0</v>
      </c>
      <c r="J27" s="161">
        <v>0</v>
      </c>
      <c r="K27" s="161">
        <v>18.63</v>
      </c>
    </row>
    <row r="28" spans="1:11" ht="15" customHeight="1">
      <c r="A28" s="135" t="s">
        <v>162</v>
      </c>
      <c r="B28" s="136" t="s">
        <v>162</v>
      </c>
      <c r="C28" s="136" t="s">
        <v>162</v>
      </c>
      <c r="D28" s="137" t="s">
        <v>163</v>
      </c>
      <c r="E28" s="138">
        <v>18.63</v>
      </c>
      <c r="F28" s="138">
        <v>0</v>
      </c>
      <c r="G28" s="138">
        <v>0</v>
      </c>
      <c r="H28" s="138">
        <v>0</v>
      </c>
      <c r="I28" s="138">
        <v>0</v>
      </c>
      <c r="J28" s="138">
        <v>0</v>
      </c>
      <c r="K28" s="138">
        <v>18.63</v>
      </c>
    </row>
    <row r="29" spans="1:11" ht="15" customHeight="1">
      <c r="A29" s="139" t="s">
        <v>164</v>
      </c>
      <c r="B29" s="140" t="s">
        <v>164</v>
      </c>
      <c r="C29" s="140" t="s">
        <v>164</v>
      </c>
      <c r="D29" s="140" t="s">
        <v>164</v>
      </c>
      <c r="E29" s="140" t="s">
        <v>164</v>
      </c>
      <c r="F29" s="140" t="s">
        <v>164</v>
      </c>
      <c r="G29" s="140" t="s">
        <v>164</v>
      </c>
      <c r="H29" s="140" t="s">
        <v>164</v>
      </c>
      <c r="I29" s="140" t="s">
        <v>164</v>
      </c>
      <c r="J29" s="140" t="s">
        <v>164</v>
      </c>
      <c r="K29" s="140" t="s">
        <v>164</v>
      </c>
    </row>
  </sheetData>
  <sheetProtection/>
  <mergeCells count="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I30" sqref="I30"/>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41"/>
      <c r="B1" s="118"/>
      <c r="C1" s="118"/>
      <c r="D1" s="118"/>
      <c r="E1" s="119" t="s">
        <v>165</v>
      </c>
      <c r="F1" s="118"/>
      <c r="G1" s="118"/>
      <c r="H1" s="118"/>
      <c r="I1" s="118"/>
      <c r="J1" s="120"/>
    </row>
    <row r="2" spans="1:10" ht="15" customHeight="1">
      <c r="A2" s="111"/>
      <c r="B2" s="121"/>
      <c r="C2" s="121"/>
      <c r="D2" s="121"/>
      <c r="E2" s="121"/>
      <c r="F2" s="121"/>
      <c r="G2" s="121"/>
      <c r="H2" s="121"/>
      <c r="I2" s="121"/>
      <c r="J2" s="112" t="s">
        <v>166</v>
      </c>
    </row>
    <row r="3" spans="1:10" ht="15" customHeight="1">
      <c r="A3" s="113" t="s">
        <v>2</v>
      </c>
      <c r="B3" s="122"/>
      <c r="C3" s="122"/>
      <c r="D3" s="122"/>
      <c r="E3" s="123" t="s">
        <v>3</v>
      </c>
      <c r="F3" s="122"/>
      <c r="G3" s="122"/>
      <c r="H3" s="122"/>
      <c r="I3" s="122"/>
      <c r="J3" s="114" t="s">
        <v>4</v>
      </c>
    </row>
    <row r="4" spans="1:10" ht="15" customHeight="1">
      <c r="A4" s="124" t="s">
        <v>7</v>
      </c>
      <c r="B4" s="125" t="s">
        <v>7</v>
      </c>
      <c r="C4" s="125" t="s">
        <v>7</v>
      </c>
      <c r="D4" s="125" t="s">
        <v>7</v>
      </c>
      <c r="E4" s="126" t="s">
        <v>99</v>
      </c>
      <c r="F4" s="126" t="s">
        <v>167</v>
      </c>
      <c r="G4" s="126" t="s">
        <v>168</v>
      </c>
      <c r="H4" s="126" t="s">
        <v>169</v>
      </c>
      <c r="I4" s="126" t="s">
        <v>170</v>
      </c>
      <c r="J4" s="126" t="s">
        <v>171</v>
      </c>
    </row>
    <row r="5" spans="1:10" ht="15" customHeight="1">
      <c r="A5" s="128" t="s">
        <v>124</v>
      </c>
      <c r="B5" s="127" t="s">
        <v>124</v>
      </c>
      <c r="C5" s="127" t="s">
        <v>124</v>
      </c>
      <c r="D5" s="129" t="s">
        <v>125</v>
      </c>
      <c r="E5" s="127" t="s">
        <v>99</v>
      </c>
      <c r="F5" s="127" t="s">
        <v>167</v>
      </c>
      <c r="G5" s="127" t="s">
        <v>168</v>
      </c>
      <c r="H5" s="127" t="s">
        <v>169</v>
      </c>
      <c r="I5" s="127" t="s">
        <v>170</v>
      </c>
      <c r="J5" s="127" t="s">
        <v>171</v>
      </c>
    </row>
    <row r="6" spans="1:10" ht="15" customHeight="1">
      <c r="A6" s="130" t="s">
        <v>124</v>
      </c>
      <c r="B6" s="127" t="s">
        <v>124</v>
      </c>
      <c r="C6" s="127" t="s">
        <v>124</v>
      </c>
      <c r="D6" s="131" t="s">
        <v>125</v>
      </c>
      <c r="E6" s="127" t="s">
        <v>99</v>
      </c>
      <c r="F6" s="127" t="s">
        <v>167</v>
      </c>
      <c r="G6" s="127" t="s">
        <v>168</v>
      </c>
      <c r="H6" s="127" t="s">
        <v>169</v>
      </c>
      <c r="I6" s="127" t="s">
        <v>170</v>
      </c>
      <c r="J6" s="127" t="s">
        <v>171</v>
      </c>
    </row>
    <row r="7" spans="1:10" ht="15" customHeight="1">
      <c r="A7" s="130" t="s">
        <v>124</v>
      </c>
      <c r="B7" s="127" t="s">
        <v>124</v>
      </c>
      <c r="C7" s="127" t="s">
        <v>124</v>
      </c>
      <c r="D7" s="131" t="s">
        <v>125</v>
      </c>
      <c r="E7" s="127" t="s">
        <v>99</v>
      </c>
      <c r="F7" s="127" t="s">
        <v>167</v>
      </c>
      <c r="G7" s="127" t="s">
        <v>168</v>
      </c>
      <c r="H7" s="127" t="s">
        <v>169</v>
      </c>
      <c r="I7" s="127" t="s">
        <v>170</v>
      </c>
      <c r="J7" s="127" t="s">
        <v>171</v>
      </c>
    </row>
    <row r="8" spans="1:10" ht="15" customHeight="1">
      <c r="A8" s="132" t="s">
        <v>10</v>
      </c>
      <c r="B8" s="133" t="s">
        <v>10</v>
      </c>
      <c r="C8" s="133" t="s">
        <v>10</v>
      </c>
      <c r="D8" s="133" t="s">
        <v>10</v>
      </c>
      <c r="E8" s="126" t="s">
        <v>11</v>
      </c>
      <c r="F8" s="126" t="s">
        <v>12</v>
      </c>
      <c r="G8" s="126" t="s">
        <v>20</v>
      </c>
      <c r="H8" s="126" t="s">
        <v>24</v>
      </c>
      <c r="I8" s="126" t="s">
        <v>28</v>
      </c>
      <c r="J8" s="126" t="s">
        <v>32</v>
      </c>
    </row>
    <row r="9" spans="1:10" ht="15" customHeight="1">
      <c r="A9" s="124" t="s">
        <v>126</v>
      </c>
      <c r="B9" s="125" t="s">
        <v>126</v>
      </c>
      <c r="C9" s="125" t="s">
        <v>126</v>
      </c>
      <c r="D9" s="125" t="s">
        <v>126</v>
      </c>
      <c r="E9" s="134">
        <v>452.41</v>
      </c>
      <c r="F9" s="134">
        <v>223.29</v>
      </c>
      <c r="G9" s="134">
        <v>229.12</v>
      </c>
      <c r="H9" s="134">
        <v>0</v>
      </c>
      <c r="I9" s="134">
        <v>0</v>
      </c>
      <c r="J9" s="134">
        <v>0</v>
      </c>
    </row>
    <row r="10" spans="1:10" ht="15" customHeight="1">
      <c r="A10" s="159" t="s">
        <v>127</v>
      </c>
      <c r="B10" s="136" t="s">
        <v>127</v>
      </c>
      <c r="C10" s="136" t="s">
        <v>127</v>
      </c>
      <c r="D10" s="160" t="s">
        <v>128</v>
      </c>
      <c r="E10" s="161">
        <v>402.85</v>
      </c>
      <c r="F10" s="161">
        <v>179.15</v>
      </c>
      <c r="G10" s="161">
        <v>223.7</v>
      </c>
      <c r="H10" s="161">
        <v>0</v>
      </c>
      <c r="I10" s="161">
        <v>0</v>
      </c>
      <c r="J10" s="161">
        <v>0</v>
      </c>
    </row>
    <row r="11" spans="1:10" ht="15" customHeight="1">
      <c r="A11" s="159" t="s">
        <v>129</v>
      </c>
      <c r="B11" s="136" t="s">
        <v>129</v>
      </c>
      <c r="C11" s="136" t="s">
        <v>129</v>
      </c>
      <c r="D11" s="160" t="s">
        <v>130</v>
      </c>
      <c r="E11" s="161">
        <v>402.85</v>
      </c>
      <c r="F11" s="161">
        <v>179.15</v>
      </c>
      <c r="G11" s="161">
        <v>223.7</v>
      </c>
      <c r="H11" s="161">
        <v>0</v>
      </c>
      <c r="I11" s="161">
        <v>0</v>
      </c>
      <c r="J11" s="161">
        <v>0</v>
      </c>
    </row>
    <row r="12" spans="1:10" ht="15" customHeight="1">
      <c r="A12" s="135" t="s">
        <v>131</v>
      </c>
      <c r="B12" s="136" t="s">
        <v>131</v>
      </c>
      <c r="C12" s="136" t="s">
        <v>131</v>
      </c>
      <c r="D12" s="137" t="s">
        <v>132</v>
      </c>
      <c r="E12" s="138">
        <v>193.97</v>
      </c>
      <c r="F12" s="138">
        <v>179.15</v>
      </c>
      <c r="G12" s="138">
        <v>14.82</v>
      </c>
      <c r="H12" s="138">
        <v>0</v>
      </c>
      <c r="I12" s="138">
        <v>0</v>
      </c>
      <c r="J12" s="138">
        <v>0</v>
      </c>
    </row>
    <row r="13" spans="1:10" ht="15" customHeight="1">
      <c r="A13" s="135" t="s">
        <v>133</v>
      </c>
      <c r="B13" s="136" t="s">
        <v>133</v>
      </c>
      <c r="C13" s="136" t="s">
        <v>133</v>
      </c>
      <c r="D13" s="137" t="s">
        <v>134</v>
      </c>
      <c r="E13" s="138">
        <v>17</v>
      </c>
      <c r="F13" s="138">
        <v>0</v>
      </c>
      <c r="G13" s="138">
        <v>17</v>
      </c>
      <c r="H13" s="138">
        <v>0</v>
      </c>
      <c r="I13" s="138">
        <v>0</v>
      </c>
      <c r="J13" s="138">
        <v>0</v>
      </c>
    </row>
    <row r="14" spans="1:10" ht="15" customHeight="1">
      <c r="A14" s="135" t="s">
        <v>135</v>
      </c>
      <c r="B14" s="136" t="s">
        <v>135</v>
      </c>
      <c r="C14" s="136" t="s">
        <v>135</v>
      </c>
      <c r="D14" s="137" t="s">
        <v>136</v>
      </c>
      <c r="E14" s="138">
        <v>191.88</v>
      </c>
      <c r="F14" s="138">
        <v>0</v>
      </c>
      <c r="G14" s="138">
        <v>191.88</v>
      </c>
      <c r="H14" s="138">
        <v>0</v>
      </c>
      <c r="I14" s="138">
        <v>0</v>
      </c>
      <c r="J14" s="138">
        <v>0</v>
      </c>
    </row>
    <row r="15" spans="1:10" ht="15" customHeight="1">
      <c r="A15" s="159" t="s">
        <v>137</v>
      </c>
      <c r="B15" s="136" t="s">
        <v>137</v>
      </c>
      <c r="C15" s="136" t="s">
        <v>137</v>
      </c>
      <c r="D15" s="160" t="s">
        <v>138</v>
      </c>
      <c r="E15" s="161">
        <v>26.33</v>
      </c>
      <c r="F15" s="161">
        <v>26.33</v>
      </c>
      <c r="G15" s="161">
        <v>0</v>
      </c>
      <c r="H15" s="161">
        <v>0</v>
      </c>
      <c r="I15" s="161">
        <v>0</v>
      </c>
      <c r="J15" s="161">
        <v>0</v>
      </c>
    </row>
    <row r="16" spans="1:10" ht="15" customHeight="1">
      <c r="A16" s="159" t="s">
        <v>139</v>
      </c>
      <c r="B16" s="136" t="s">
        <v>139</v>
      </c>
      <c r="C16" s="136" t="s">
        <v>139</v>
      </c>
      <c r="D16" s="160" t="s">
        <v>140</v>
      </c>
      <c r="E16" s="161">
        <v>26.33</v>
      </c>
      <c r="F16" s="161">
        <v>26.33</v>
      </c>
      <c r="G16" s="161">
        <v>0</v>
      </c>
      <c r="H16" s="161">
        <v>0</v>
      </c>
      <c r="I16" s="161">
        <v>0</v>
      </c>
      <c r="J16" s="161">
        <v>0</v>
      </c>
    </row>
    <row r="17" spans="1:10" ht="15" customHeight="1">
      <c r="A17" s="135" t="s">
        <v>141</v>
      </c>
      <c r="B17" s="136" t="s">
        <v>141</v>
      </c>
      <c r="C17" s="136" t="s">
        <v>141</v>
      </c>
      <c r="D17" s="137" t="s">
        <v>142</v>
      </c>
      <c r="E17" s="138">
        <v>5.48</v>
      </c>
      <c r="F17" s="138">
        <v>5.48</v>
      </c>
      <c r="G17" s="138">
        <v>0</v>
      </c>
      <c r="H17" s="138">
        <v>0</v>
      </c>
      <c r="I17" s="138">
        <v>0</v>
      </c>
      <c r="J17" s="138">
        <v>0</v>
      </c>
    </row>
    <row r="18" spans="1:10" ht="15" customHeight="1">
      <c r="A18" s="135" t="s">
        <v>143</v>
      </c>
      <c r="B18" s="136" t="s">
        <v>143</v>
      </c>
      <c r="C18" s="136" t="s">
        <v>143</v>
      </c>
      <c r="D18" s="137" t="s">
        <v>144</v>
      </c>
      <c r="E18" s="138">
        <v>13.9</v>
      </c>
      <c r="F18" s="138">
        <v>13.9</v>
      </c>
      <c r="G18" s="138">
        <v>0</v>
      </c>
      <c r="H18" s="138">
        <v>0</v>
      </c>
      <c r="I18" s="138">
        <v>0</v>
      </c>
      <c r="J18" s="138">
        <v>0</v>
      </c>
    </row>
    <row r="19" spans="1:10" ht="15" customHeight="1">
      <c r="A19" s="135" t="s">
        <v>145</v>
      </c>
      <c r="B19" s="136" t="s">
        <v>145</v>
      </c>
      <c r="C19" s="136" t="s">
        <v>145</v>
      </c>
      <c r="D19" s="137" t="s">
        <v>146</v>
      </c>
      <c r="E19" s="138">
        <v>6.95</v>
      </c>
      <c r="F19" s="138">
        <v>6.95</v>
      </c>
      <c r="G19" s="138">
        <v>0</v>
      </c>
      <c r="H19" s="138">
        <v>0</v>
      </c>
      <c r="I19" s="138">
        <v>0</v>
      </c>
      <c r="J19" s="138">
        <v>0</v>
      </c>
    </row>
    <row r="20" spans="1:10" ht="15" customHeight="1">
      <c r="A20" s="159" t="s">
        <v>147</v>
      </c>
      <c r="B20" s="136" t="s">
        <v>147</v>
      </c>
      <c r="C20" s="136" t="s">
        <v>147</v>
      </c>
      <c r="D20" s="160" t="s">
        <v>148</v>
      </c>
      <c r="E20" s="161">
        <v>8.37</v>
      </c>
      <c r="F20" s="161">
        <v>7.38</v>
      </c>
      <c r="G20" s="161">
        <v>0.99</v>
      </c>
      <c r="H20" s="161">
        <v>0</v>
      </c>
      <c r="I20" s="161">
        <v>0</v>
      </c>
      <c r="J20" s="161">
        <v>0</v>
      </c>
    </row>
    <row r="21" spans="1:10" ht="15" customHeight="1">
      <c r="A21" s="159" t="s">
        <v>172</v>
      </c>
      <c r="B21" s="136" t="s">
        <v>172</v>
      </c>
      <c r="C21" s="136" t="s">
        <v>172</v>
      </c>
      <c r="D21" s="160" t="s">
        <v>173</v>
      </c>
      <c r="E21" s="161">
        <v>0.99</v>
      </c>
      <c r="F21" s="161">
        <v>0</v>
      </c>
      <c r="G21" s="161">
        <v>0.99</v>
      </c>
      <c r="H21" s="161">
        <v>0</v>
      </c>
      <c r="I21" s="161">
        <v>0</v>
      </c>
      <c r="J21" s="161">
        <v>0</v>
      </c>
    </row>
    <row r="22" spans="1:10" ht="15" customHeight="1">
      <c r="A22" s="135" t="s">
        <v>174</v>
      </c>
      <c r="B22" s="136" t="s">
        <v>174</v>
      </c>
      <c r="C22" s="136" t="s">
        <v>174</v>
      </c>
      <c r="D22" s="137" t="s">
        <v>175</v>
      </c>
      <c r="E22" s="138">
        <v>0.99</v>
      </c>
      <c r="F22" s="138">
        <v>0</v>
      </c>
      <c r="G22" s="138">
        <v>0.99</v>
      </c>
      <c r="H22" s="138">
        <v>0</v>
      </c>
      <c r="I22" s="138">
        <v>0</v>
      </c>
      <c r="J22" s="138">
        <v>0</v>
      </c>
    </row>
    <row r="23" spans="1:10" ht="15" customHeight="1">
      <c r="A23" s="159" t="s">
        <v>149</v>
      </c>
      <c r="B23" s="136" t="s">
        <v>149</v>
      </c>
      <c r="C23" s="136" t="s">
        <v>149</v>
      </c>
      <c r="D23" s="160" t="s">
        <v>150</v>
      </c>
      <c r="E23" s="161">
        <v>7.38</v>
      </c>
      <c r="F23" s="161">
        <v>7.38</v>
      </c>
      <c r="G23" s="161">
        <v>0</v>
      </c>
      <c r="H23" s="161">
        <v>0</v>
      </c>
      <c r="I23" s="161">
        <v>0</v>
      </c>
      <c r="J23" s="161">
        <v>0</v>
      </c>
    </row>
    <row r="24" spans="1:10" ht="15" customHeight="1">
      <c r="A24" s="135" t="s">
        <v>151</v>
      </c>
      <c r="B24" s="136" t="s">
        <v>151</v>
      </c>
      <c r="C24" s="136" t="s">
        <v>151</v>
      </c>
      <c r="D24" s="137" t="s">
        <v>152</v>
      </c>
      <c r="E24" s="138">
        <v>7.38</v>
      </c>
      <c r="F24" s="138">
        <v>7.38</v>
      </c>
      <c r="G24" s="138">
        <v>0</v>
      </c>
      <c r="H24" s="138">
        <v>0</v>
      </c>
      <c r="I24" s="138">
        <v>0</v>
      </c>
      <c r="J24" s="138">
        <v>0</v>
      </c>
    </row>
    <row r="25" spans="1:10" ht="15" customHeight="1">
      <c r="A25" s="159" t="s">
        <v>153</v>
      </c>
      <c r="B25" s="136" t="s">
        <v>153</v>
      </c>
      <c r="C25" s="136" t="s">
        <v>153</v>
      </c>
      <c r="D25" s="160" t="s">
        <v>154</v>
      </c>
      <c r="E25" s="161">
        <v>10.43</v>
      </c>
      <c r="F25" s="161">
        <v>10.43</v>
      </c>
      <c r="G25" s="161">
        <v>0</v>
      </c>
      <c r="H25" s="161">
        <v>0</v>
      </c>
      <c r="I25" s="161">
        <v>0</v>
      </c>
      <c r="J25" s="161">
        <v>0</v>
      </c>
    </row>
    <row r="26" spans="1:10" ht="15" customHeight="1">
      <c r="A26" s="159" t="s">
        <v>155</v>
      </c>
      <c r="B26" s="136" t="s">
        <v>155</v>
      </c>
      <c r="C26" s="136" t="s">
        <v>155</v>
      </c>
      <c r="D26" s="160" t="s">
        <v>156</v>
      </c>
      <c r="E26" s="161">
        <v>10.43</v>
      </c>
      <c r="F26" s="161">
        <v>10.43</v>
      </c>
      <c r="G26" s="161">
        <v>0</v>
      </c>
      <c r="H26" s="161">
        <v>0</v>
      </c>
      <c r="I26" s="161">
        <v>0</v>
      </c>
      <c r="J26" s="161">
        <v>0</v>
      </c>
    </row>
    <row r="27" spans="1:10" ht="15" customHeight="1">
      <c r="A27" s="135" t="s">
        <v>157</v>
      </c>
      <c r="B27" s="136" t="s">
        <v>157</v>
      </c>
      <c r="C27" s="136" t="s">
        <v>157</v>
      </c>
      <c r="D27" s="137" t="s">
        <v>158</v>
      </c>
      <c r="E27" s="138">
        <v>10.43</v>
      </c>
      <c r="F27" s="138">
        <v>10.43</v>
      </c>
      <c r="G27" s="138">
        <v>0</v>
      </c>
      <c r="H27" s="138">
        <v>0</v>
      </c>
      <c r="I27" s="138">
        <v>0</v>
      </c>
      <c r="J27" s="138">
        <v>0</v>
      </c>
    </row>
    <row r="28" spans="1:10" ht="15" customHeight="1">
      <c r="A28" s="159" t="s">
        <v>159</v>
      </c>
      <c r="B28" s="136" t="s">
        <v>159</v>
      </c>
      <c r="C28" s="136" t="s">
        <v>159</v>
      </c>
      <c r="D28" s="160" t="s">
        <v>160</v>
      </c>
      <c r="E28" s="161">
        <v>4.43</v>
      </c>
      <c r="F28" s="161">
        <v>0</v>
      </c>
      <c r="G28" s="161">
        <v>4.43</v>
      </c>
      <c r="H28" s="161">
        <v>0</v>
      </c>
      <c r="I28" s="161">
        <v>0</v>
      </c>
      <c r="J28" s="161">
        <v>0</v>
      </c>
    </row>
    <row r="29" spans="1:10" ht="15" customHeight="1">
      <c r="A29" s="159" t="s">
        <v>161</v>
      </c>
      <c r="B29" s="136" t="s">
        <v>161</v>
      </c>
      <c r="C29" s="136" t="s">
        <v>161</v>
      </c>
      <c r="D29" s="160" t="s">
        <v>160</v>
      </c>
      <c r="E29" s="161">
        <v>4.43</v>
      </c>
      <c r="F29" s="161">
        <v>0</v>
      </c>
      <c r="G29" s="161">
        <v>4.43</v>
      </c>
      <c r="H29" s="161">
        <v>0</v>
      </c>
      <c r="I29" s="161">
        <v>0</v>
      </c>
      <c r="J29" s="161">
        <v>0</v>
      </c>
    </row>
    <row r="30" spans="1:10" ht="15" customHeight="1">
      <c r="A30" s="135" t="s">
        <v>162</v>
      </c>
      <c r="B30" s="136" t="s">
        <v>162</v>
      </c>
      <c r="C30" s="136" t="s">
        <v>162</v>
      </c>
      <c r="D30" s="137" t="s">
        <v>163</v>
      </c>
      <c r="E30" s="138">
        <v>4.43</v>
      </c>
      <c r="F30" s="138">
        <v>0</v>
      </c>
      <c r="G30" s="138">
        <v>4.43</v>
      </c>
      <c r="H30" s="138">
        <v>0</v>
      </c>
      <c r="I30" s="138">
        <v>0</v>
      </c>
      <c r="J30" s="138">
        <v>0</v>
      </c>
    </row>
    <row r="31" spans="1:10" ht="15" customHeight="1">
      <c r="A31" s="139" t="s">
        <v>176</v>
      </c>
      <c r="B31" s="140" t="s">
        <v>176</v>
      </c>
      <c r="C31" s="140" t="s">
        <v>176</v>
      </c>
      <c r="D31" s="140" t="s">
        <v>176</v>
      </c>
      <c r="E31" s="140" t="s">
        <v>176</v>
      </c>
      <c r="F31" s="140" t="s">
        <v>176</v>
      </c>
      <c r="G31" s="140" t="s">
        <v>176</v>
      </c>
      <c r="H31" s="140" t="s">
        <v>176</v>
      </c>
      <c r="I31" s="140" t="s">
        <v>176</v>
      </c>
      <c r="J31" s="140" t="s">
        <v>176</v>
      </c>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3">
      <selection activeCell="K25" sqref="K2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41"/>
      <c r="B1" s="118"/>
      <c r="C1" s="118"/>
      <c r="D1" s="118"/>
      <c r="E1" s="119" t="s">
        <v>177</v>
      </c>
      <c r="F1" s="118"/>
      <c r="G1" s="118"/>
      <c r="H1" s="118"/>
      <c r="I1" s="120"/>
    </row>
    <row r="2" spans="1:9" ht="15" customHeight="1">
      <c r="A2" s="111"/>
      <c r="B2" s="121"/>
      <c r="C2" s="121"/>
      <c r="D2" s="121"/>
      <c r="E2" s="121"/>
      <c r="F2" s="121"/>
      <c r="G2" s="121"/>
      <c r="H2" s="121"/>
      <c r="I2" s="112" t="s">
        <v>178</v>
      </c>
    </row>
    <row r="3" spans="1:9" ht="15" customHeight="1">
      <c r="A3" s="113" t="s">
        <v>2</v>
      </c>
      <c r="B3" s="122"/>
      <c r="C3" s="122"/>
      <c r="D3" s="122"/>
      <c r="E3" s="123" t="s">
        <v>3</v>
      </c>
      <c r="F3" s="122"/>
      <c r="G3" s="122"/>
      <c r="H3" s="122"/>
      <c r="I3" s="114" t="s">
        <v>4</v>
      </c>
    </row>
    <row r="4" spans="1:9" ht="15" customHeight="1">
      <c r="A4" s="132" t="s">
        <v>179</v>
      </c>
      <c r="B4" s="133" t="s">
        <v>179</v>
      </c>
      <c r="C4" s="133" t="s">
        <v>179</v>
      </c>
      <c r="D4" s="162" t="s">
        <v>180</v>
      </c>
      <c r="E4" s="133" t="s">
        <v>180</v>
      </c>
      <c r="F4" s="133" t="s">
        <v>180</v>
      </c>
      <c r="G4" s="133" t="s">
        <v>180</v>
      </c>
      <c r="H4" s="133" t="s">
        <v>180</v>
      </c>
      <c r="I4" s="133" t="s">
        <v>180</v>
      </c>
    </row>
    <row r="5" spans="1:9" ht="14.25" customHeight="1">
      <c r="A5" s="163" t="s">
        <v>7</v>
      </c>
      <c r="B5" s="126" t="s">
        <v>8</v>
      </c>
      <c r="C5" s="126" t="s">
        <v>9</v>
      </c>
      <c r="D5" s="164" t="s">
        <v>7</v>
      </c>
      <c r="E5" s="126" t="s">
        <v>8</v>
      </c>
      <c r="F5" s="162" t="s">
        <v>126</v>
      </c>
      <c r="G5" s="126" t="s">
        <v>181</v>
      </c>
      <c r="H5" s="126" t="s">
        <v>182</v>
      </c>
      <c r="I5" s="126" t="s">
        <v>183</v>
      </c>
    </row>
    <row r="6" spans="1:9" ht="30" customHeight="1">
      <c r="A6" s="165" t="s">
        <v>7</v>
      </c>
      <c r="B6" s="127" t="s">
        <v>8</v>
      </c>
      <c r="C6" s="127" t="s">
        <v>9</v>
      </c>
      <c r="D6" s="166" t="s">
        <v>7</v>
      </c>
      <c r="E6" s="127" t="s">
        <v>8</v>
      </c>
      <c r="F6" s="133" t="s">
        <v>126</v>
      </c>
      <c r="G6" s="127" t="s">
        <v>181</v>
      </c>
      <c r="H6" s="127" t="s">
        <v>182</v>
      </c>
      <c r="I6" s="127" t="s">
        <v>183</v>
      </c>
    </row>
    <row r="7" spans="1:9" ht="15" customHeight="1">
      <c r="A7" s="124" t="s">
        <v>10</v>
      </c>
      <c r="B7" s="162"/>
      <c r="C7" s="162" t="s">
        <v>11</v>
      </c>
      <c r="D7" s="167" t="s">
        <v>10</v>
      </c>
      <c r="E7" s="162"/>
      <c r="F7" s="162" t="s">
        <v>12</v>
      </c>
      <c r="G7" s="162" t="s">
        <v>20</v>
      </c>
      <c r="H7" s="162" t="s">
        <v>24</v>
      </c>
      <c r="I7" s="162" t="s">
        <v>28</v>
      </c>
    </row>
    <row r="8" spans="1:9" ht="15" customHeight="1">
      <c r="A8" s="168" t="s">
        <v>184</v>
      </c>
      <c r="B8" s="162" t="s">
        <v>11</v>
      </c>
      <c r="C8" s="138">
        <v>441.99</v>
      </c>
      <c r="D8" s="169" t="s">
        <v>14</v>
      </c>
      <c r="E8" s="162" t="s">
        <v>18</v>
      </c>
      <c r="F8" s="138">
        <v>402.85</v>
      </c>
      <c r="G8" s="138">
        <v>402.85</v>
      </c>
      <c r="H8" s="138">
        <v>0</v>
      </c>
      <c r="I8" s="138">
        <v>0</v>
      </c>
    </row>
    <row r="9" spans="1:9" ht="15" customHeight="1">
      <c r="A9" s="168" t="s">
        <v>185</v>
      </c>
      <c r="B9" s="162" t="s">
        <v>12</v>
      </c>
      <c r="C9" s="138">
        <v>0</v>
      </c>
      <c r="D9" s="169" t="s">
        <v>17</v>
      </c>
      <c r="E9" s="162" t="s">
        <v>22</v>
      </c>
      <c r="F9" s="138">
        <v>0</v>
      </c>
      <c r="G9" s="138">
        <v>0</v>
      </c>
      <c r="H9" s="138">
        <v>0</v>
      </c>
      <c r="I9" s="138">
        <v>0</v>
      </c>
    </row>
    <row r="10" spans="1:9" ht="15" customHeight="1">
      <c r="A10" s="168" t="s">
        <v>186</v>
      </c>
      <c r="B10" s="162" t="s">
        <v>20</v>
      </c>
      <c r="C10" s="138">
        <v>0</v>
      </c>
      <c r="D10" s="169" t="s">
        <v>21</v>
      </c>
      <c r="E10" s="162" t="s">
        <v>26</v>
      </c>
      <c r="F10" s="138">
        <v>0</v>
      </c>
      <c r="G10" s="138">
        <v>0</v>
      </c>
      <c r="H10" s="138">
        <v>0</v>
      </c>
      <c r="I10" s="138">
        <v>0</v>
      </c>
    </row>
    <row r="11" spans="1:9" ht="15" customHeight="1">
      <c r="A11" s="168"/>
      <c r="B11" s="162" t="s">
        <v>24</v>
      </c>
      <c r="C11" s="157"/>
      <c r="D11" s="169" t="s">
        <v>25</v>
      </c>
      <c r="E11" s="162" t="s">
        <v>30</v>
      </c>
      <c r="F11" s="138">
        <v>0</v>
      </c>
      <c r="G11" s="138">
        <v>0</v>
      </c>
      <c r="H11" s="138">
        <v>0</v>
      </c>
      <c r="I11" s="138">
        <v>0</v>
      </c>
    </row>
    <row r="12" spans="1:9" ht="15" customHeight="1">
      <c r="A12" s="168"/>
      <c r="B12" s="162" t="s">
        <v>28</v>
      </c>
      <c r="C12" s="157"/>
      <c r="D12" s="169" t="s">
        <v>29</v>
      </c>
      <c r="E12" s="162" t="s">
        <v>34</v>
      </c>
      <c r="F12" s="138">
        <v>0</v>
      </c>
      <c r="G12" s="138">
        <v>0</v>
      </c>
      <c r="H12" s="138">
        <v>0</v>
      </c>
      <c r="I12" s="138">
        <v>0</v>
      </c>
    </row>
    <row r="13" spans="1:9" ht="15" customHeight="1">
      <c r="A13" s="168"/>
      <c r="B13" s="162" t="s">
        <v>32</v>
      </c>
      <c r="C13" s="157"/>
      <c r="D13" s="169" t="s">
        <v>33</v>
      </c>
      <c r="E13" s="162" t="s">
        <v>38</v>
      </c>
      <c r="F13" s="138">
        <v>0</v>
      </c>
      <c r="G13" s="138">
        <v>0</v>
      </c>
      <c r="H13" s="138">
        <v>0</v>
      </c>
      <c r="I13" s="138">
        <v>0</v>
      </c>
    </row>
    <row r="14" spans="1:9" ht="15" customHeight="1">
      <c r="A14" s="168"/>
      <c r="B14" s="162" t="s">
        <v>36</v>
      </c>
      <c r="C14" s="157"/>
      <c r="D14" s="169" t="s">
        <v>37</v>
      </c>
      <c r="E14" s="162" t="s">
        <v>42</v>
      </c>
      <c r="F14" s="138">
        <v>0</v>
      </c>
      <c r="G14" s="138">
        <v>0</v>
      </c>
      <c r="H14" s="138">
        <v>0</v>
      </c>
      <c r="I14" s="138">
        <v>0</v>
      </c>
    </row>
    <row r="15" spans="1:9" ht="15" customHeight="1">
      <c r="A15" s="168"/>
      <c r="B15" s="162" t="s">
        <v>40</v>
      </c>
      <c r="C15" s="157"/>
      <c r="D15" s="169" t="s">
        <v>41</v>
      </c>
      <c r="E15" s="162" t="s">
        <v>45</v>
      </c>
      <c r="F15" s="138">
        <v>26.33</v>
      </c>
      <c r="G15" s="138">
        <v>26.33</v>
      </c>
      <c r="H15" s="138">
        <v>0</v>
      </c>
      <c r="I15" s="138">
        <v>0</v>
      </c>
    </row>
    <row r="16" spans="1:9" ht="15" customHeight="1">
      <c r="A16" s="168"/>
      <c r="B16" s="162" t="s">
        <v>43</v>
      </c>
      <c r="C16" s="157"/>
      <c r="D16" s="169" t="s">
        <v>44</v>
      </c>
      <c r="E16" s="162" t="s">
        <v>48</v>
      </c>
      <c r="F16" s="138">
        <v>8.37</v>
      </c>
      <c r="G16" s="138">
        <v>8.37</v>
      </c>
      <c r="H16" s="138">
        <v>0</v>
      </c>
      <c r="I16" s="138">
        <v>0</v>
      </c>
    </row>
    <row r="17" spans="1:9" ht="15" customHeight="1">
      <c r="A17" s="168"/>
      <c r="B17" s="162" t="s">
        <v>46</v>
      </c>
      <c r="C17" s="157"/>
      <c r="D17" s="169" t="s">
        <v>47</v>
      </c>
      <c r="E17" s="162" t="s">
        <v>51</v>
      </c>
      <c r="F17" s="138">
        <v>0</v>
      </c>
      <c r="G17" s="138">
        <v>0</v>
      </c>
      <c r="H17" s="138">
        <v>0</v>
      </c>
      <c r="I17" s="138">
        <v>0</v>
      </c>
    </row>
    <row r="18" spans="1:9" ht="15" customHeight="1">
      <c r="A18" s="168"/>
      <c r="B18" s="162" t="s">
        <v>49</v>
      </c>
      <c r="C18" s="157"/>
      <c r="D18" s="169" t="s">
        <v>50</v>
      </c>
      <c r="E18" s="162" t="s">
        <v>54</v>
      </c>
      <c r="F18" s="138">
        <v>0</v>
      </c>
      <c r="G18" s="138">
        <v>0</v>
      </c>
      <c r="H18" s="138">
        <v>0</v>
      </c>
      <c r="I18" s="138">
        <v>0</v>
      </c>
    </row>
    <row r="19" spans="1:9" ht="15" customHeight="1">
      <c r="A19" s="168"/>
      <c r="B19" s="162" t="s">
        <v>52</v>
      </c>
      <c r="C19" s="157"/>
      <c r="D19" s="169" t="s">
        <v>53</v>
      </c>
      <c r="E19" s="162" t="s">
        <v>57</v>
      </c>
      <c r="F19" s="138">
        <v>0</v>
      </c>
      <c r="G19" s="138">
        <v>0</v>
      </c>
      <c r="H19" s="138">
        <v>0</v>
      </c>
      <c r="I19" s="138">
        <v>0</v>
      </c>
    </row>
    <row r="20" spans="1:9" ht="15" customHeight="1">
      <c r="A20" s="168"/>
      <c r="B20" s="162" t="s">
        <v>55</v>
      </c>
      <c r="C20" s="157"/>
      <c r="D20" s="169" t="s">
        <v>56</v>
      </c>
      <c r="E20" s="162" t="s">
        <v>60</v>
      </c>
      <c r="F20" s="138">
        <v>0</v>
      </c>
      <c r="G20" s="138">
        <v>0</v>
      </c>
      <c r="H20" s="138">
        <v>0</v>
      </c>
      <c r="I20" s="138">
        <v>0</v>
      </c>
    </row>
    <row r="21" spans="1:9" ht="15" customHeight="1">
      <c r="A21" s="168"/>
      <c r="B21" s="162" t="s">
        <v>58</v>
      </c>
      <c r="C21" s="157"/>
      <c r="D21" s="169" t="s">
        <v>59</v>
      </c>
      <c r="E21" s="162" t="s">
        <v>63</v>
      </c>
      <c r="F21" s="138">
        <v>0</v>
      </c>
      <c r="G21" s="138">
        <v>0</v>
      </c>
      <c r="H21" s="138">
        <v>0</v>
      </c>
      <c r="I21" s="138">
        <v>0</v>
      </c>
    </row>
    <row r="22" spans="1:9" ht="15" customHeight="1">
      <c r="A22" s="168"/>
      <c r="B22" s="162" t="s">
        <v>61</v>
      </c>
      <c r="C22" s="157"/>
      <c r="D22" s="169" t="s">
        <v>62</v>
      </c>
      <c r="E22" s="162" t="s">
        <v>66</v>
      </c>
      <c r="F22" s="138">
        <v>0</v>
      </c>
      <c r="G22" s="138">
        <v>0</v>
      </c>
      <c r="H22" s="138">
        <v>0</v>
      </c>
      <c r="I22" s="138">
        <v>0</v>
      </c>
    </row>
    <row r="23" spans="1:9" ht="15" customHeight="1">
      <c r="A23" s="168"/>
      <c r="B23" s="162" t="s">
        <v>64</v>
      </c>
      <c r="C23" s="157"/>
      <c r="D23" s="169" t="s">
        <v>65</v>
      </c>
      <c r="E23" s="162" t="s">
        <v>69</v>
      </c>
      <c r="F23" s="138">
        <v>0</v>
      </c>
      <c r="G23" s="138">
        <v>0</v>
      </c>
      <c r="H23" s="138">
        <v>0</v>
      </c>
      <c r="I23" s="138">
        <v>0</v>
      </c>
    </row>
    <row r="24" spans="1:9" ht="15" customHeight="1">
      <c r="A24" s="168"/>
      <c r="B24" s="162" t="s">
        <v>67</v>
      </c>
      <c r="C24" s="157"/>
      <c r="D24" s="169" t="s">
        <v>68</v>
      </c>
      <c r="E24" s="162" t="s">
        <v>72</v>
      </c>
      <c r="F24" s="138">
        <v>0</v>
      </c>
      <c r="G24" s="138">
        <v>0</v>
      </c>
      <c r="H24" s="138">
        <v>0</v>
      </c>
      <c r="I24" s="138">
        <v>0</v>
      </c>
    </row>
    <row r="25" spans="1:9" ht="15" customHeight="1">
      <c r="A25" s="168"/>
      <c r="B25" s="162" t="s">
        <v>70</v>
      </c>
      <c r="C25" s="157"/>
      <c r="D25" s="169" t="s">
        <v>71</v>
      </c>
      <c r="E25" s="162" t="s">
        <v>75</v>
      </c>
      <c r="F25" s="138">
        <v>0</v>
      </c>
      <c r="G25" s="138">
        <v>0</v>
      </c>
      <c r="H25" s="138">
        <v>0</v>
      </c>
      <c r="I25" s="138">
        <v>0</v>
      </c>
    </row>
    <row r="26" spans="1:9" ht="15" customHeight="1">
      <c r="A26" s="168"/>
      <c r="B26" s="162" t="s">
        <v>73</v>
      </c>
      <c r="C26" s="157"/>
      <c r="D26" s="169" t="s">
        <v>74</v>
      </c>
      <c r="E26" s="162" t="s">
        <v>78</v>
      </c>
      <c r="F26" s="138">
        <v>10.43</v>
      </c>
      <c r="G26" s="138">
        <v>10.43</v>
      </c>
      <c r="H26" s="138">
        <v>0</v>
      </c>
      <c r="I26" s="138">
        <v>0</v>
      </c>
    </row>
    <row r="27" spans="1:9" ht="15" customHeight="1">
      <c r="A27" s="168"/>
      <c r="B27" s="162" t="s">
        <v>76</v>
      </c>
      <c r="C27" s="157"/>
      <c r="D27" s="169" t="s">
        <v>77</v>
      </c>
      <c r="E27" s="162" t="s">
        <v>81</v>
      </c>
      <c r="F27" s="138">
        <v>0</v>
      </c>
      <c r="G27" s="138">
        <v>0</v>
      </c>
      <c r="H27" s="138">
        <v>0</v>
      </c>
      <c r="I27" s="138">
        <v>0</v>
      </c>
    </row>
    <row r="28" spans="1:9" ht="15" customHeight="1">
      <c r="A28" s="168"/>
      <c r="B28" s="162" t="s">
        <v>79</v>
      </c>
      <c r="C28" s="157"/>
      <c r="D28" s="169" t="s">
        <v>80</v>
      </c>
      <c r="E28" s="162" t="s">
        <v>84</v>
      </c>
      <c r="F28" s="138">
        <v>0</v>
      </c>
      <c r="G28" s="138">
        <v>0</v>
      </c>
      <c r="H28" s="138">
        <v>0</v>
      </c>
      <c r="I28" s="138">
        <v>0</v>
      </c>
    </row>
    <row r="29" spans="1:9" ht="15" customHeight="1">
      <c r="A29" s="168"/>
      <c r="B29" s="162" t="s">
        <v>82</v>
      </c>
      <c r="C29" s="157"/>
      <c r="D29" s="169" t="s">
        <v>83</v>
      </c>
      <c r="E29" s="162" t="s">
        <v>87</v>
      </c>
      <c r="F29" s="138">
        <v>0</v>
      </c>
      <c r="G29" s="138">
        <v>0</v>
      </c>
      <c r="H29" s="138">
        <v>0</v>
      </c>
      <c r="I29" s="138">
        <v>0</v>
      </c>
    </row>
    <row r="30" spans="1:9" ht="15" customHeight="1">
      <c r="A30" s="168"/>
      <c r="B30" s="162" t="s">
        <v>85</v>
      </c>
      <c r="C30" s="157"/>
      <c r="D30" s="169" t="s">
        <v>86</v>
      </c>
      <c r="E30" s="162" t="s">
        <v>90</v>
      </c>
      <c r="F30" s="138">
        <v>0</v>
      </c>
      <c r="G30" s="138">
        <v>0</v>
      </c>
      <c r="H30" s="138">
        <v>0</v>
      </c>
      <c r="I30" s="138">
        <v>0</v>
      </c>
    </row>
    <row r="31" spans="1:9" ht="15" customHeight="1">
      <c r="A31" s="170"/>
      <c r="B31" s="162" t="s">
        <v>88</v>
      </c>
      <c r="C31" s="157"/>
      <c r="D31" s="169" t="s">
        <v>89</v>
      </c>
      <c r="E31" s="162" t="s">
        <v>93</v>
      </c>
      <c r="F31" s="138">
        <v>0</v>
      </c>
      <c r="G31" s="138">
        <v>0</v>
      </c>
      <c r="H31" s="138">
        <v>0</v>
      </c>
      <c r="I31" s="138">
        <v>0</v>
      </c>
    </row>
    <row r="32" spans="1:9" ht="15" customHeight="1">
      <c r="A32" s="168"/>
      <c r="B32" s="162" t="s">
        <v>91</v>
      </c>
      <c r="C32" s="157"/>
      <c r="D32" s="169" t="s">
        <v>92</v>
      </c>
      <c r="E32" s="162" t="s">
        <v>96</v>
      </c>
      <c r="F32" s="138">
        <v>0</v>
      </c>
      <c r="G32" s="138">
        <v>0</v>
      </c>
      <c r="H32" s="138">
        <v>0</v>
      </c>
      <c r="I32" s="138">
        <v>0</v>
      </c>
    </row>
    <row r="33" spans="1:9" ht="15" customHeight="1">
      <c r="A33" s="168"/>
      <c r="B33" s="162" t="s">
        <v>94</v>
      </c>
      <c r="C33" s="157"/>
      <c r="D33" s="169" t="s">
        <v>95</v>
      </c>
      <c r="E33" s="162" t="s">
        <v>100</v>
      </c>
      <c r="F33" s="138">
        <v>0</v>
      </c>
      <c r="G33" s="138">
        <v>0</v>
      </c>
      <c r="H33" s="138">
        <v>0</v>
      </c>
      <c r="I33" s="138">
        <v>0</v>
      </c>
    </row>
    <row r="34" spans="1:9" ht="15" customHeight="1">
      <c r="A34" s="170" t="s">
        <v>97</v>
      </c>
      <c r="B34" s="162" t="s">
        <v>98</v>
      </c>
      <c r="C34" s="138">
        <v>441.99</v>
      </c>
      <c r="D34" s="171" t="s">
        <v>99</v>
      </c>
      <c r="E34" s="162" t="s">
        <v>104</v>
      </c>
      <c r="F34" s="138">
        <v>447.98</v>
      </c>
      <c r="G34" s="138">
        <v>447.98</v>
      </c>
      <c r="H34" s="138">
        <v>0</v>
      </c>
      <c r="I34" s="138">
        <v>0</v>
      </c>
    </row>
    <row r="35" spans="1:9" ht="15" customHeight="1">
      <c r="A35" s="168" t="s">
        <v>187</v>
      </c>
      <c r="B35" s="162" t="s">
        <v>102</v>
      </c>
      <c r="C35" s="138">
        <v>5.99</v>
      </c>
      <c r="D35" s="169" t="s">
        <v>188</v>
      </c>
      <c r="E35" s="162" t="s">
        <v>108</v>
      </c>
      <c r="F35" s="138">
        <v>0</v>
      </c>
      <c r="G35" s="138">
        <v>0</v>
      </c>
      <c r="H35" s="138">
        <v>0</v>
      </c>
      <c r="I35" s="138">
        <v>0</v>
      </c>
    </row>
    <row r="36" spans="1:9" ht="15" customHeight="1">
      <c r="A36" s="168" t="s">
        <v>189</v>
      </c>
      <c r="B36" s="162" t="s">
        <v>106</v>
      </c>
      <c r="C36" s="138">
        <v>5.99</v>
      </c>
      <c r="D36" s="169"/>
      <c r="E36" s="162" t="s">
        <v>110</v>
      </c>
      <c r="F36" s="157"/>
      <c r="G36" s="157"/>
      <c r="H36" s="157"/>
      <c r="I36" s="157"/>
    </row>
    <row r="37" spans="1:9" ht="15" customHeight="1">
      <c r="A37" s="168" t="s">
        <v>190</v>
      </c>
      <c r="B37" s="162" t="s">
        <v>109</v>
      </c>
      <c r="C37" s="138">
        <v>0</v>
      </c>
      <c r="D37" s="169"/>
      <c r="E37" s="162" t="s">
        <v>113</v>
      </c>
      <c r="F37" s="157"/>
      <c r="G37" s="157"/>
      <c r="H37" s="157"/>
      <c r="I37" s="157"/>
    </row>
    <row r="38" spans="1:9" ht="15" customHeight="1">
      <c r="A38" s="168" t="s">
        <v>191</v>
      </c>
      <c r="B38" s="162" t="s">
        <v>112</v>
      </c>
      <c r="C38" s="138">
        <v>0</v>
      </c>
      <c r="D38" s="169"/>
      <c r="E38" s="162" t="s">
        <v>192</v>
      </c>
      <c r="F38" s="157"/>
      <c r="G38" s="157"/>
      <c r="H38" s="157"/>
      <c r="I38" s="157"/>
    </row>
    <row r="39" spans="1:9" ht="15" customHeight="1">
      <c r="A39" s="172" t="s">
        <v>111</v>
      </c>
      <c r="B39" s="162" t="s">
        <v>15</v>
      </c>
      <c r="C39" s="138">
        <v>447.98</v>
      </c>
      <c r="D39" s="173" t="s">
        <v>111</v>
      </c>
      <c r="E39" s="162" t="s">
        <v>193</v>
      </c>
      <c r="F39" s="138">
        <v>447.98</v>
      </c>
      <c r="G39" s="138">
        <v>447.98</v>
      </c>
      <c r="H39" s="138">
        <v>0</v>
      </c>
      <c r="I39" s="138">
        <v>0</v>
      </c>
    </row>
    <row r="40" spans="1:9" ht="15" customHeight="1">
      <c r="A40" s="174" t="s">
        <v>194</v>
      </c>
      <c r="B40" s="175" t="s">
        <v>194</v>
      </c>
      <c r="C40" s="175" t="s">
        <v>194</v>
      </c>
      <c r="D40" s="175" t="s">
        <v>194</v>
      </c>
      <c r="E40" s="175" t="s">
        <v>194</v>
      </c>
      <c r="F40" s="175" t="s">
        <v>194</v>
      </c>
      <c r="G40" s="175" t="s">
        <v>194</v>
      </c>
      <c r="H40" s="175" t="s">
        <v>194</v>
      </c>
      <c r="I40" s="177"/>
    </row>
    <row r="41" spans="1:9" ht="15" customHeight="1">
      <c r="A41" s="111"/>
      <c r="B41" s="148"/>
      <c r="C41" s="148"/>
      <c r="D41" s="148"/>
      <c r="E41" s="176"/>
      <c r="F41" s="148"/>
      <c r="G41" s="148"/>
      <c r="H41" s="148"/>
      <c r="I41" s="110"/>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J16" sqref="J16"/>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141"/>
      <c r="B1" s="118"/>
      <c r="C1" s="118"/>
      <c r="D1" s="119" t="s">
        <v>195</v>
      </c>
      <c r="E1" s="118"/>
      <c r="F1" s="118"/>
      <c r="G1" s="120"/>
    </row>
    <row r="2" spans="1:7" ht="15" customHeight="1">
      <c r="A2" s="111"/>
      <c r="B2" s="121"/>
      <c r="C2" s="121"/>
      <c r="D2" s="121"/>
      <c r="E2" s="121"/>
      <c r="F2" s="121"/>
      <c r="G2" s="112" t="s">
        <v>196</v>
      </c>
    </row>
    <row r="3" spans="1:7" ht="15" customHeight="1">
      <c r="A3" s="113" t="s">
        <v>2</v>
      </c>
      <c r="B3" s="122"/>
      <c r="C3" s="122"/>
      <c r="D3" s="123" t="s">
        <v>3</v>
      </c>
      <c r="E3" s="122"/>
      <c r="F3" s="122"/>
      <c r="G3" s="114" t="s">
        <v>4</v>
      </c>
    </row>
    <row r="4" spans="1:7" ht="15" customHeight="1">
      <c r="A4" s="124" t="s">
        <v>7</v>
      </c>
      <c r="B4" s="125" t="s">
        <v>7</v>
      </c>
      <c r="C4" s="125" t="s">
        <v>7</v>
      </c>
      <c r="D4" s="125" t="s">
        <v>7</v>
      </c>
      <c r="E4" s="126" t="s">
        <v>197</v>
      </c>
      <c r="F4" s="127" t="s">
        <v>197</v>
      </c>
      <c r="G4" s="127" t="s">
        <v>197</v>
      </c>
    </row>
    <row r="5" spans="1:7" ht="15" customHeight="1">
      <c r="A5" s="128" t="s">
        <v>124</v>
      </c>
      <c r="B5" s="127" t="s">
        <v>124</v>
      </c>
      <c r="C5" s="127" t="s">
        <v>124</v>
      </c>
      <c r="D5" s="129" t="s">
        <v>125</v>
      </c>
      <c r="E5" s="126" t="s">
        <v>198</v>
      </c>
      <c r="F5" s="126" t="s">
        <v>167</v>
      </c>
      <c r="G5" s="126" t="s">
        <v>168</v>
      </c>
    </row>
    <row r="6" spans="1:7" ht="13.5" customHeight="1">
      <c r="A6" s="130" t="s">
        <v>124</v>
      </c>
      <c r="B6" s="127" t="s">
        <v>124</v>
      </c>
      <c r="C6" s="127" t="s">
        <v>124</v>
      </c>
      <c r="D6" s="131" t="s">
        <v>125</v>
      </c>
      <c r="E6" s="127" t="s">
        <v>198</v>
      </c>
      <c r="F6" s="127" t="s">
        <v>167</v>
      </c>
      <c r="G6" s="127" t="s">
        <v>168</v>
      </c>
    </row>
    <row r="7" spans="1:7" ht="15" customHeight="1">
      <c r="A7" s="130" t="s">
        <v>124</v>
      </c>
      <c r="B7" s="127" t="s">
        <v>124</v>
      </c>
      <c r="C7" s="127" t="s">
        <v>124</v>
      </c>
      <c r="D7" s="131" t="s">
        <v>125</v>
      </c>
      <c r="E7" s="127" t="s">
        <v>198</v>
      </c>
      <c r="F7" s="127" t="s">
        <v>167</v>
      </c>
      <c r="G7" s="127" t="s">
        <v>168</v>
      </c>
    </row>
    <row r="8" spans="1:7" ht="15" customHeight="1">
      <c r="A8" s="132" t="s">
        <v>10</v>
      </c>
      <c r="B8" s="133" t="s">
        <v>10</v>
      </c>
      <c r="C8" s="133" t="s">
        <v>10</v>
      </c>
      <c r="D8" s="133" t="s">
        <v>10</v>
      </c>
      <c r="E8" s="129" t="s">
        <v>11</v>
      </c>
      <c r="F8" s="129" t="s">
        <v>12</v>
      </c>
      <c r="G8" s="129" t="s">
        <v>20</v>
      </c>
    </row>
    <row r="9" spans="1:7" ht="15" customHeight="1">
      <c r="A9" s="124" t="s">
        <v>126</v>
      </c>
      <c r="B9" s="125" t="s">
        <v>126</v>
      </c>
      <c r="C9" s="125" t="s">
        <v>126</v>
      </c>
      <c r="D9" s="125" t="s">
        <v>126</v>
      </c>
      <c r="E9" s="134">
        <v>447.98</v>
      </c>
      <c r="F9" s="134">
        <v>223.29</v>
      </c>
      <c r="G9" s="134">
        <v>224.69</v>
      </c>
    </row>
    <row r="10" spans="1:7" ht="15" customHeight="1">
      <c r="A10" s="159" t="s">
        <v>127</v>
      </c>
      <c r="B10" s="136" t="s">
        <v>127</v>
      </c>
      <c r="C10" s="136" t="s">
        <v>127</v>
      </c>
      <c r="D10" s="160" t="s">
        <v>128</v>
      </c>
      <c r="E10" s="161">
        <v>402.85</v>
      </c>
      <c r="F10" s="161">
        <v>179.15</v>
      </c>
      <c r="G10" s="161">
        <v>223.7</v>
      </c>
    </row>
    <row r="11" spans="1:7" ht="15" customHeight="1">
      <c r="A11" s="159" t="s">
        <v>129</v>
      </c>
      <c r="B11" s="136" t="s">
        <v>129</v>
      </c>
      <c r="C11" s="136" t="s">
        <v>129</v>
      </c>
      <c r="D11" s="160" t="s">
        <v>130</v>
      </c>
      <c r="E11" s="161">
        <v>402.85</v>
      </c>
      <c r="F11" s="161">
        <v>179.15</v>
      </c>
      <c r="G11" s="161">
        <v>223.7</v>
      </c>
    </row>
    <row r="12" spans="1:7" ht="15" customHeight="1">
      <c r="A12" s="135" t="s">
        <v>131</v>
      </c>
      <c r="B12" s="136" t="s">
        <v>131</v>
      </c>
      <c r="C12" s="136" t="s">
        <v>131</v>
      </c>
      <c r="D12" s="137" t="s">
        <v>132</v>
      </c>
      <c r="E12" s="138">
        <v>193.97</v>
      </c>
      <c r="F12" s="138">
        <v>179.15</v>
      </c>
      <c r="G12" s="138">
        <v>14.82</v>
      </c>
    </row>
    <row r="13" spans="1:7" ht="15" customHeight="1">
      <c r="A13" s="135" t="s">
        <v>133</v>
      </c>
      <c r="B13" s="136" t="s">
        <v>133</v>
      </c>
      <c r="C13" s="136" t="s">
        <v>133</v>
      </c>
      <c r="D13" s="137" t="s">
        <v>134</v>
      </c>
      <c r="E13" s="138">
        <v>17</v>
      </c>
      <c r="F13" s="138">
        <v>0</v>
      </c>
      <c r="G13" s="138">
        <v>17</v>
      </c>
    </row>
    <row r="14" spans="1:7" ht="15" customHeight="1">
      <c r="A14" s="135" t="s">
        <v>135</v>
      </c>
      <c r="B14" s="136" t="s">
        <v>135</v>
      </c>
      <c r="C14" s="136" t="s">
        <v>135</v>
      </c>
      <c r="D14" s="137" t="s">
        <v>136</v>
      </c>
      <c r="E14" s="138">
        <v>191.88</v>
      </c>
      <c r="F14" s="138">
        <v>0</v>
      </c>
      <c r="G14" s="138">
        <v>191.88</v>
      </c>
    </row>
    <row r="15" spans="1:7" ht="15" customHeight="1">
      <c r="A15" s="159" t="s">
        <v>137</v>
      </c>
      <c r="B15" s="136" t="s">
        <v>137</v>
      </c>
      <c r="C15" s="136" t="s">
        <v>137</v>
      </c>
      <c r="D15" s="160" t="s">
        <v>138</v>
      </c>
      <c r="E15" s="161">
        <v>26.33</v>
      </c>
      <c r="F15" s="161">
        <v>26.33</v>
      </c>
      <c r="G15" s="161">
        <v>0</v>
      </c>
    </row>
    <row r="16" spans="1:7" ht="15" customHeight="1">
      <c r="A16" s="159" t="s">
        <v>139</v>
      </c>
      <c r="B16" s="136" t="s">
        <v>139</v>
      </c>
      <c r="C16" s="136" t="s">
        <v>139</v>
      </c>
      <c r="D16" s="160" t="s">
        <v>140</v>
      </c>
      <c r="E16" s="161">
        <v>26.33</v>
      </c>
      <c r="F16" s="161">
        <v>26.33</v>
      </c>
      <c r="G16" s="161">
        <v>0</v>
      </c>
    </row>
    <row r="17" spans="1:7" ht="15" customHeight="1">
      <c r="A17" s="135" t="s">
        <v>141</v>
      </c>
      <c r="B17" s="136" t="s">
        <v>141</v>
      </c>
      <c r="C17" s="136" t="s">
        <v>141</v>
      </c>
      <c r="D17" s="137" t="s">
        <v>142</v>
      </c>
      <c r="E17" s="138">
        <v>5.48</v>
      </c>
      <c r="F17" s="138">
        <v>5.48</v>
      </c>
      <c r="G17" s="138">
        <v>0</v>
      </c>
    </row>
    <row r="18" spans="1:7" ht="15" customHeight="1">
      <c r="A18" s="135" t="s">
        <v>143</v>
      </c>
      <c r="B18" s="136" t="s">
        <v>143</v>
      </c>
      <c r="C18" s="136" t="s">
        <v>143</v>
      </c>
      <c r="D18" s="137" t="s">
        <v>144</v>
      </c>
      <c r="E18" s="138">
        <v>13.9</v>
      </c>
      <c r="F18" s="138">
        <v>13.9</v>
      </c>
      <c r="G18" s="138">
        <v>0</v>
      </c>
    </row>
    <row r="19" spans="1:7" ht="15" customHeight="1">
      <c r="A19" s="135" t="s">
        <v>145</v>
      </c>
      <c r="B19" s="136" t="s">
        <v>145</v>
      </c>
      <c r="C19" s="136" t="s">
        <v>145</v>
      </c>
      <c r="D19" s="137" t="s">
        <v>146</v>
      </c>
      <c r="E19" s="138">
        <v>6.95</v>
      </c>
      <c r="F19" s="138">
        <v>6.95</v>
      </c>
      <c r="G19" s="138">
        <v>0</v>
      </c>
    </row>
    <row r="20" spans="1:7" ht="15" customHeight="1">
      <c r="A20" s="159" t="s">
        <v>147</v>
      </c>
      <c r="B20" s="136" t="s">
        <v>147</v>
      </c>
      <c r="C20" s="136" t="s">
        <v>147</v>
      </c>
      <c r="D20" s="160" t="s">
        <v>148</v>
      </c>
      <c r="E20" s="161">
        <v>8.37</v>
      </c>
      <c r="F20" s="161">
        <v>7.38</v>
      </c>
      <c r="G20" s="161">
        <v>0.99</v>
      </c>
    </row>
    <row r="21" spans="1:7" ht="15" customHeight="1">
      <c r="A21" s="159" t="s">
        <v>172</v>
      </c>
      <c r="B21" s="136" t="s">
        <v>172</v>
      </c>
      <c r="C21" s="136" t="s">
        <v>172</v>
      </c>
      <c r="D21" s="160" t="s">
        <v>173</v>
      </c>
      <c r="E21" s="161">
        <v>0.99</v>
      </c>
      <c r="F21" s="161">
        <v>0</v>
      </c>
      <c r="G21" s="161">
        <v>0.99</v>
      </c>
    </row>
    <row r="22" spans="1:7" ht="15" customHeight="1">
      <c r="A22" s="135" t="s">
        <v>174</v>
      </c>
      <c r="B22" s="136" t="s">
        <v>174</v>
      </c>
      <c r="C22" s="136" t="s">
        <v>174</v>
      </c>
      <c r="D22" s="137" t="s">
        <v>175</v>
      </c>
      <c r="E22" s="138">
        <v>0.99</v>
      </c>
      <c r="F22" s="138">
        <v>0</v>
      </c>
      <c r="G22" s="138">
        <v>0.99</v>
      </c>
    </row>
    <row r="23" spans="1:7" ht="15" customHeight="1">
      <c r="A23" s="159" t="s">
        <v>149</v>
      </c>
      <c r="B23" s="136" t="s">
        <v>149</v>
      </c>
      <c r="C23" s="136" t="s">
        <v>149</v>
      </c>
      <c r="D23" s="160" t="s">
        <v>150</v>
      </c>
      <c r="E23" s="161">
        <v>7.38</v>
      </c>
      <c r="F23" s="161">
        <v>7.38</v>
      </c>
      <c r="G23" s="161">
        <v>0</v>
      </c>
    </row>
    <row r="24" spans="1:7" ht="15" customHeight="1">
      <c r="A24" s="135" t="s">
        <v>151</v>
      </c>
      <c r="B24" s="136" t="s">
        <v>151</v>
      </c>
      <c r="C24" s="136" t="s">
        <v>151</v>
      </c>
      <c r="D24" s="137" t="s">
        <v>152</v>
      </c>
      <c r="E24" s="138">
        <v>7.38</v>
      </c>
      <c r="F24" s="138">
        <v>7.38</v>
      </c>
      <c r="G24" s="138">
        <v>0</v>
      </c>
    </row>
    <row r="25" spans="1:7" ht="15" customHeight="1">
      <c r="A25" s="159" t="s">
        <v>153</v>
      </c>
      <c r="B25" s="136" t="s">
        <v>153</v>
      </c>
      <c r="C25" s="136" t="s">
        <v>153</v>
      </c>
      <c r="D25" s="160" t="s">
        <v>154</v>
      </c>
      <c r="E25" s="161">
        <v>10.43</v>
      </c>
      <c r="F25" s="161">
        <v>10.43</v>
      </c>
      <c r="G25" s="161">
        <v>0</v>
      </c>
    </row>
    <row r="26" spans="1:7" ht="15" customHeight="1">
      <c r="A26" s="159" t="s">
        <v>155</v>
      </c>
      <c r="B26" s="136" t="s">
        <v>155</v>
      </c>
      <c r="C26" s="136" t="s">
        <v>155</v>
      </c>
      <c r="D26" s="160" t="s">
        <v>156</v>
      </c>
      <c r="E26" s="161">
        <v>10.43</v>
      </c>
      <c r="F26" s="161">
        <v>10.43</v>
      </c>
      <c r="G26" s="161">
        <v>0</v>
      </c>
    </row>
    <row r="27" spans="1:7" ht="15" customHeight="1">
      <c r="A27" s="135" t="s">
        <v>157</v>
      </c>
      <c r="B27" s="136" t="s">
        <v>157</v>
      </c>
      <c r="C27" s="136" t="s">
        <v>157</v>
      </c>
      <c r="D27" s="137" t="s">
        <v>158</v>
      </c>
      <c r="E27" s="138">
        <v>10.43</v>
      </c>
      <c r="F27" s="138">
        <v>10.43</v>
      </c>
      <c r="G27" s="138">
        <v>0</v>
      </c>
    </row>
    <row r="28" spans="1:7" ht="15" customHeight="1">
      <c r="A28" s="139" t="s">
        <v>199</v>
      </c>
      <c r="B28" s="140" t="s">
        <v>199</v>
      </c>
      <c r="C28" s="140" t="s">
        <v>199</v>
      </c>
      <c r="D28" s="140" t="s">
        <v>199</v>
      </c>
      <c r="E28" s="140" t="s">
        <v>199</v>
      </c>
      <c r="F28" s="140" t="s">
        <v>199</v>
      </c>
      <c r="G28" s="140" t="s">
        <v>199</v>
      </c>
    </row>
  </sheetData>
  <sheetProtection/>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3">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17"/>
      <c r="B1" s="118"/>
      <c r="C1" s="118"/>
      <c r="D1" s="118"/>
      <c r="E1" s="119" t="s">
        <v>200</v>
      </c>
      <c r="F1" s="118"/>
      <c r="G1" s="118"/>
      <c r="H1" s="118"/>
      <c r="I1" s="120"/>
    </row>
    <row r="2" spans="1:9" ht="15" customHeight="1">
      <c r="A2" s="109"/>
      <c r="B2" s="121"/>
      <c r="C2" s="121"/>
      <c r="D2" s="121"/>
      <c r="E2" s="121"/>
      <c r="F2" s="121"/>
      <c r="G2" s="121"/>
      <c r="H2" s="121"/>
      <c r="I2" s="110"/>
    </row>
    <row r="3" spans="1:9" ht="15" customHeight="1">
      <c r="A3" s="109"/>
      <c r="B3" s="121"/>
      <c r="C3" s="121"/>
      <c r="D3" s="121"/>
      <c r="E3" s="121"/>
      <c r="F3" s="121"/>
      <c r="G3" s="121"/>
      <c r="H3" s="121"/>
      <c r="I3" s="110"/>
    </row>
    <row r="4" spans="1:9" ht="15" customHeight="1">
      <c r="A4" s="109"/>
      <c r="B4" s="121"/>
      <c r="C4" s="121"/>
      <c r="D4" s="121"/>
      <c r="E4" s="121"/>
      <c r="F4" s="121"/>
      <c r="G4" s="121"/>
      <c r="H4" s="121"/>
      <c r="I4" s="110"/>
    </row>
    <row r="5" spans="1:9" ht="15" customHeight="1">
      <c r="A5" s="111"/>
      <c r="B5" s="121"/>
      <c r="C5" s="121"/>
      <c r="D5" s="121"/>
      <c r="E5" s="121"/>
      <c r="F5" s="121"/>
      <c r="G5" s="121"/>
      <c r="H5" s="121"/>
      <c r="I5" s="112" t="s">
        <v>201</v>
      </c>
    </row>
    <row r="6" spans="1:9" ht="15" customHeight="1">
      <c r="A6" s="153" t="s">
        <v>2</v>
      </c>
      <c r="B6" s="122"/>
      <c r="C6" s="122"/>
      <c r="D6" s="122"/>
      <c r="E6" s="123"/>
      <c r="F6" s="122"/>
      <c r="G6" s="122"/>
      <c r="H6" s="122"/>
      <c r="I6" s="114" t="s">
        <v>4</v>
      </c>
    </row>
    <row r="7" spans="1:9" ht="15" customHeight="1">
      <c r="A7" s="154" t="s">
        <v>202</v>
      </c>
      <c r="B7" s="131" t="s">
        <v>202</v>
      </c>
      <c r="C7" s="131" t="s">
        <v>202</v>
      </c>
      <c r="D7" s="129" t="s">
        <v>203</v>
      </c>
      <c r="E7" s="131" t="s">
        <v>203</v>
      </c>
      <c r="F7" s="131" t="s">
        <v>203</v>
      </c>
      <c r="G7" s="131" t="s">
        <v>203</v>
      </c>
      <c r="H7" s="131" t="s">
        <v>203</v>
      </c>
      <c r="I7" s="131" t="s">
        <v>203</v>
      </c>
    </row>
    <row r="8" spans="1:9" ht="15" customHeight="1">
      <c r="A8" s="128" t="s">
        <v>204</v>
      </c>
      <c r="B8" s="126" t="s">
        <v>125</v>
      </c>
      <c r="C8" s="126" t="s">
        <v>205</v>
      </c>
      <c r="D8" s="126" t="s">
        <v>204</v>
      </c>
      <c r="E8" s="126" t="s">
        <v>125</v>
      </c>
      <c r="F8" s="126" t="s">
        <v>205</v>
      </c>
      <c r="G8" s="126" t="s">
        <v>204</v>
      </c>
      <c r="H8" s="126" t="s">
        <v>125</v>
      </c>
      <c r="I8" s="126" t="s">
        <v>205</v>
      </c>
    </row>
    <row r="9" spans="1:9" ht="15" customHeight="1">
      <c r="A9" s="130" t="s">
        <v>204</v>
      </c>
      <c r="B9" s="127" t="s">
        <v>125</v>
      </c>
      <c r="C9" s="127" t="s">
        <v>205</v>
      </c>
      <c r="D9" s="127" t="s">
        <v>204</v>
      </c>
      <c r="E9" s="127" t="s">
        <v>125</v>
      </c>
      <c r="F9" s="127" t="s">
        <v>205</v>
      </c>
      <c r="G9" s="127" t="s">
        <v>204</v>
      </c>
      <c r="H9" s="127" t="s">
        <v>125</v>
      </c>
      <c r="I9" s="127" t="s">
        <v>205</v>
      </c>
    </row>
    <row r="10" spans="1:9" ht="15" customHeight="1">
      <c r="A10" s="155" t="s">
        <v>206</v>
      </c>
      <c r="B10" s="156" t="s">
        <v>207</v>
      </c>
      <c r="C10" s="138">
        <v>184.42</v>
      </c>
      <c r="D10" s="156" t="s">
        <v>208</v>
      </c>
      <c r="E10" s="156" t="s">
        <v>209</v>
      </c>
      <c r="F10" s="138">
        <v>16.55</v>
      </c>
      <c r="G10" s="156" t="s">
        <v>210</v>
      </c>
      <c r="H10" s="156" t="s">
        <v>211</v>
      </c>
      <c r="I10" s="138">
        <v>0</v>
      </c>
    </row>
    <row r="11" spans="1:9" ht="15" customHeight="1">
      <c r="A11" s="155" t="s">
        <v>212</v>
      </c>
      <c r="B11" s="156" t="s">
        <v>213</v>
      </c>
      <c r="C11" s="138">
        <v>62.49</v>
      </c>
      <c r="D11" s="156" t="s">
        <v>214</v>
      </c>
      <c r="E11" s="156" t="s">
        <v>215</v>
      </c>
      <c r="F11" s="138">
        <v>1.15</v>
      </c>
      <c r="G11" s="156" t="s">
        <v>216</v>
      </c>
      <c r="H11" s="156" t="s">
        <v>217</v>
      </c>
      <c r="I11" s="138">
        <v>0</v>
      </c>
    </row>
    <row r="12" spans="1:9" ht="15" customHeight="1">
      <c r="A12" s="155" t="s">
        <v>218</v>
      </c>
      <c r="B12" s="156" t="s">
        <v>219</v>
      </c>
      <c r="C12" s="138">
        <v>0</v>
      </c>
      <c r="D12" s="156" t="s">
        <v>220</v>
      </c>
      <c r="E12" s="156" t="s">
        <v>221</v>
      </c>
      <c r="F12" s="138">
        <v>0.81</v>
      </c>
      <c r="G12" s="156" t="s">
        <v>222</v>
      </c>
      <c r="H12" s="156" t="s">
        <v>223</v>
      </c>
      <c r="I12" s="138">
        <v>0</v>
      </c>
    </row>
    <row r="13" spans="1:9" ht="15" customHeight="1">
      <c r="A13" s="155" t="s">
        <v>224</v>
      </c>
      <c r="B13" s="156" t="s">
        <v>225</v>
      </c>
      <c r="C13" s="138">
        <v>46.8</v>
      </c>
      <c r="D13" s="156" t="s">
        <v>226</v>
      </c>
      <c r="E13" s="156" t="s">
        <v>227</v>
      </c>
      <c r="F13" s="138">
        <v>0</v>
      </c>
      <c r="G13" s="156" t="s">
        <v>228</v>
      </c>
      <c r="H13" s="156" t="s">
        <v>229</v>
      </c>
      <c r="I13" s="138">
        <v>0.09</v>
      </c>
    </row>
    <row r="14" spans="1:9" ht="15" customHeight="1">
      <c r="A14" s="155" t="s">
        <v>230</v>
      </c>
      <c r="B14" s="156" t="s">
        <v>231</v>
      </c>
      <c r="C14" s="138">
        <v>6.25</v>
      </c>
      <c r="D14" s="156" t="s">
        <v>232</v>
      </c>
      <c r="E14" s="156" t="s">
        <v>233</v>
      </c>
      <c r="F14" s="138">
        <v>0</v>
      </c>
      <c r="G14" s="156" t="s">
        <v>234</v>
      </c>
      <c r="H14" s="156" t="s">
        <v>235</v>
      </c>
      <c r="I14" s="138">
        <v>0</v>
      </c>
    </row>
    <row r="15" spans="1:9" ht="15" customHeight="1">
      <c r="A15" s="155" t="s">
        <v>236</v>
      </c>
      <c r="B15" s="156" t="s">
        <v>237</v>
      </c>
      <c r="C15" s="138">
        <v>0</v>
      </c>
      <c r="D15" s="156" t="s">
        <v>238</v>
      </c>
      <c r="E15" s="156" t="s">
        <v>239</v>
      </c>
      <c r="F15" s="138">
        <v>0.06</v>
      </c>
      <c r="G15" s="156" t="s">
        <v>240</v>
      </c>
      <c r="H15" s="156" t="s">
        <v>241</v>
      </c>
      <c r="I15" s="138">
        <v>0.09</v>
      </c>
    </row>
    <row r="16" spans="1:9" ht="15" customHeight="1">
      <c r="A16" s="155" t="s">
        <v>242</v>
      </c>
      <c r="B16" s="156" t="s">
        <v>243</v>
      </c>
      <c r="C16" s="138">
        <v>25.71</v>
      </c>
      <c r="D16" s="156" t="s">
        <v>244</v>
      </c>
      <c r="E16" s="156" t="s">
        <v>245</v>
      </c>
      <c r="F16" s="138">
        <v>1.9</v>
      </c>
      <c r="G16" s="156" t="s">
        <v>246</v>
      </c>
      <c r="H16" s="156" t="s">
        <v>247</v>
      </c>
      <c r="I16" s="138">
        <v>0</v>
      </c>
    </row>
    <row r="17" spans="1:9" ht="15" customHeight="1">
      <c r="A17" s="155" t="s">
        <v>248</v>
      </c>
      <c r="B17" s="156" t="s">
        <v>249</v>
      </c>
      <c r="C17" s="138">
        <v>10.52</v>
      </c>
      <c r="D17" s="156" t="s">
        <v>250</v>
      </c>
      <c r="E17" s="156" t="s">
        <v>251</v>
      </c>
      <c r="F17" s="138">
        <v>1.85</v>
      </c>
      <c r="G17" s="156" t="s">
        <v>252</v>
      </c>
      <c r="H17" s="156" t="s">
        <v>253</v>
      </c>
      <c r="I17" s="138">
        <v>0</v>
      </c>
    </row>
    <row r="18" spans="1:9" ht="15" customHeight="1">
      <c r="A18" s="155" t="s">
        <v>254</v>
      </c>
      <c r="B18" s="156" t="s">
        <v>255</v>
      </c>
      <c r="C18" s="138">
        <v>11.65</v>
      </c>
      <c r="D18" s="156" t="s">
        <v>256</v>
      </c>
      <c r="E18" s="156" t="s">
        <v>257</v>
      </c>
      <c r="F18" s="138">
        <v>0</v>
      </c>
      <c r="G18" s="156" t="s">
        <v>258</v>
      </c>
      <c r="H18" s="156" t="s">
        <v>259</v>
      </c>
      <c r="I18" s="138">
        <v>0</v>
      </c>
    </row>
    <row r="19" spans="1:9" ht="15" customHeight="1">
      <c r="A19" s="155" t="s">
        <v>260</v>
      </c>
      <c r="B19" s="156" t="s">
        <v>261</v>
      </c>
      <c r="C19" s="138">
        <v>0</v>
      </c>
      <c r="D19" s="156" t="s">
        <v>262</v>
      </c>
      <c r="E19" s="156" t="s">
        <v>263</v>
      </c>
      <c r="F19" s="138">
        <v>0.66</v>
      </c>
      <c r="G19" s="156" t="s">
        <v>264</v>
      </c>
      <c r="H19" s="156" t="s">
        <v>265</v>
      </c>
      <c r="I19" s="138">
        <v>0</v>
      </c>
    </row>
    <row r="20" spans="1:9" ht="15" customHeight="1">
      <c r="A20" s="155" t="s">
        <v>266</v>
      </c>
      <c r="B20" s="156" t="s">
        <v>267</v>
      </c>
      <c r="C20" s="138">
        <v>1.44</v>
      </c>
      <c r="D20" s="156" t="s">
        <v>268</v>
      </c>
      <c r="E20" s="156" t="s">
        <v>269</v>
      </c>
      <c r="F20" s="138">
        <v>0.51</v>
      </c>
      <c r="G20" s="156" t="s">
        <v>270</v>
      </c>
      <c r="H20" s="156" t="s">
        <v>271</v>
      </c>
      <c r="I20" s="138">
        <v>0</v>
      </c>
    </row>
    <row r="21" spans="1:9" ht="15" customHeight="1">
      <c r="A21" s="155" t="s">
        <v>272</v>
      </c>
      <c r="B21" s="156" t="s">
        <v>158</v>
      </c>
      <c r="C21" s="138">
        <v>19.46</v>
      </c>
      <c r="D21" s="156" t="s">
        <v>273</v>
      </c>
      <c r="E21" s="156" t="s">
        <v>274</v>
      </c>
      <c r="F21" s="138">
        <v>0</v>
      </c>
      <c r="G21" s="156" t="s">
        <v>275</v>
      </c>
      <c r="H21" s="156" t="s">
        <v>276</v>
      </c>
      <c r="I21" s="138">
        <v>0</v>
      </c>
    </row>
    <row r="22" spans="1:9" ht="15" customHeight="1">
      <c r="A22" s="155" t="s">
        <v>277</v>
      </c>
      <c r="B22" s="156" t="s">
        <v>278</v>
      </c>
      <c r="C22" s="138">
        <v>0</v>
      </c>
      <c r="D22" s="156" t="s">
        <v>279</v>
      </c>
      <c r="E22" s="156" t="s">
        <v>280</v>
      </c>
      <c r="F22" s="138">
        <v>1.4</v>
      </c>
      <c r="G22" s="156" t="s">
        <v>281</v>
      </c>
      <c r="H22" s="156" t="s">
        <v>282</v>
      </c>
      <c r="I22" s="138">
        <v>0</v>
      </c>
    </row>
    <row r="23" spans="1:9" ht="15" customHeight="1">
      <c r="A23" s="155" t="s">
        <v>283</v>
      </c>
      <c r="B23" s="156" t="s">
        <v>284</v>
      </c>
      <c r="C23" s="138">
        <v>0.1</v>
      </c>
      <c r="D23" s="156" t="s">
        <v>285</v>
      </c>
      <c r="E23" s="156" t="s">
        <v>286</v>
      </c>
      <c r="F23" s="138">
        <v>0</v>
      </c>
      <c r="G23" s="156" t="s">
        <v>287</v>
      </c>
      <c r="H23" s="156" t="s">
        <v>288</v>
      </c>
      <c r="I23" s="138">
        <v>0</v>
      </c>
    </row>
    <row r="24" spans="1:9" ht="15" customHeight="1">
      <c r="A24" s="155" t="s">
        <v>289</v>
      </c>
      <c r="B24" s="156" t="s">
        <v>290</v>
      </c>
      <c r="C24" s="138">
        <v>22.23</v>
      </c>
      <c r="D24" s="156" t="s">
        <v>291</v>
      </c>
      <c r="E24" s="156" t="s">
        <v>292</v>
      </c>
      <c r="F24" s="138">
        <v>0.06</v>
      </c>
      <c r="G24" s="156" t="s">
        <v>293</v>
      </c>
      <c r="H24" s="156" t="s">
        <v>294</v>
      </c>
      <c r="I24" s="138">
        <v>0</v>
      </c>
    </row>
    <row r="25" spans="1:9" ht="15" customHeight="1">
      <c r="A25" s="155" t="s">
        <v>295</v>
      </c>
      <c r="B25" s="156" t="s">
        <v>296</v>
      </c>
      <c r="C25" s="138">
        <v>0</v>
      </c>
      <c r="D25" s="156" t="s">
        <v>297</v>
      </c>
      <c r="E25" s="156" t="s">
        <v>298</v>
      </c>
      <c r="F25" s="138">
        <v>0</v>
      </c>
      <c r="G25" s="156" t="s">
        <v>299</v>
      </c>
      <c r="H25" s="156" t="s">
        <v>300</v>
      </c>
      <c r="I25" s="138">
        <v>0</v>
      </c>
    </row>
    <row r="26" spans="1:9" ht="15" customHeight="1">
      <c r="A26" s="155" t="s">
        <v>301</v>
      </c>
      <c r="B26" s="156" t="s">
        <v>302</v>
      </c>
      <c r="C26" s="138">
        <v>3.03</v>
      </c>
      <c r="D26" s="156" t="s">
        <v>303</v>
      </c>
      <c r="E26" s="156" t="s">
        <v>304</v>
      </c>
      <c r="F26" s="138">
        <v>1.23</v>
      </c>
      <c r="G26" s="156" t="s">
        <v>305</v>
      </c>
      <c r="H26" s="156" t="s">
        <v>306</v>
      </c>
      <c r="I26" s="138">
        <v>0</v>
      </c>
    </row>
    <row r="27" spans="1:9" ht="15" customHeight="1">
      <c r="A27" s="155" t="s">
        <v>307</v>
      </c>
      <c r="B27" s="156" t="s">
        <v>308</v>
      </c>
      <c r="C27" s="138">
        <v>0</v>
      </c>
      <c r="D27" s="156" t="s">
        <v>309</v>
      </c>
      <c r="E27" s="156" t="s">
        <v>310</v>
      </c>
      <c r="F27" s="138">
        <v>0</v>
      </c>
      <c r="G27" s="156" t="s">
        <v>311</v>
      </c>
      <c r="H27" s="156" t="s">
        <v>312</v>
      </c>
      <c r="I27" s="138">
        <v>0</v>
      </c>
    </row>
    <row r="28" spans="1:9" ht="15" customHeight="1">
      <c r="A28" s="155" t="s">
        <v>313</v>
      </c>
      <c r="B28" s="156" t="s">
        <v>314</v>
      </c>
      <c r="C28" s="138">
        <v>0</v>
      </c>
      <c r="D28" s="156" t="s">
        <v>315</v>
      </c>
      <c r="E28" s="156" t="s">
        <v>316</v>
      </c>
      <c r="F28" s="138">
        <v>0</v>
      </c>
      <c r="G28" s="156" t="s">
        <v>317</v>
      </c>
      <c r="H28" s="156" t="s">
        <v>318</v>
      </c>
      <c r="I28" s="138">
        <v>0</v>
      </c>
    </row>
    <row r="29" spans="1:9" ht="15" customHeight="1">
      <c r="A29" s="155" t="s">
        <v>319</v>
      </c>
      <c r="B29" s="156" t="s">
        <v>320</v>
      </c>
      <c r="C29" s="138">
        <v>0</v>
      </c>
      <c r="D29" s="156" t="s">
        <v>321</v>
      </c>
      <c r="E29" s="156" t="s">
        <v>322</v>
      </c>
      <c r="F29" s="138">
        <v>0</v>
      </c>
      <c r="G29" s="156" t="s">
        <v>323</v>
      </c>
      <c r="H29" s="156" t="s">
        <v>324</v>
      </c>
      <c r="I29" s="138">
        <v>0</v>
      </c>
    </row>
    <row r="30" spans="1:9" ht="15" customHeight="1">
      <c r="A30" s="155" t="s">
        <v>325</v>
      </c>
      <c r="B30" s="156" t="s">
        <v>326</v>
      </c>
      <c r="C30" s="138">
        <v>0</v>
      </c>
      <c r="D30" s="156" t="s">
        <v>327</v>
      </c>
      <c r="E30" s="156" t="s">
        <v>328</v>
      </c>
      <c r="F30" s="138">
        <v>0.63</v>
      </c>
      <c r="G30" s="156" t="s">
        <v>329</v>
      </c>
      <c r="H30" s="156" t="s">
        <v>160</v>
      </c>
      <c r="I30" s="138">
        <v>0</v>
      </c>
    </row>
    <row r="31" spans="1:9" ht="15" customHeight="1">
      <c r="A31" s="155" t="s">
        <v>330</v>
      </c>
      <c r="B31" s="156" t="s">
        <v>331</v>
      </c>
      <c r="C31" s="138">
        <v>0</v>
      </c>
      <c r="D31" s="156" t="s">
        <v>332</v>
      </c>
      <c r="E31" s="156" t="s">
        <v>333</v>
      </c>
      <c r="F31" s="138">
        <v>0</v>
      </c>
      <c r="G31" s="156" t="s">
        <v>334</v>
      </c>
      <c r="H31" s="156" t="s">
        <v>335</v>
      </c>
      <c r="I31" s="138">
        <v>0</v>
      </c>
    </row>
    <row r="32" spans="1:9" ht="15" customHeight="1">
      <c r="A32" s="155" t="s">
        <v>336</v>
      </c>
      <c r="B32" s="156" t="s">
        <v>337</v>
      </c>
      <c r="C32" s="138">
        <v>0</v>
      </c>
      <c r="D32" s="156" t="s">
        <v>338</v>
      </c>
      <c r="E32" s="156" t="s">
        <v>339</v>
      </c>
      <c r="F32" s="138">
        <v>3.5</v>
      </c>
      <c r="G32" s="156" t="s">
        <v>340</v>
      </c>
      <c r="H32" s="156" t="s">
        <v>341</v>
      </c>
      <c r="I32" s="138">
        <v>0</v>
      </c>
    </row>
    <row r="33" spans="1:9" ht="15" customHeight="1">
      <c r="A33" s="155" t="s">
        <v>342</v>
      </c>
      <c r="B33" s="156" t="s">
        <v>343</v>
      </c>
      <c r="C33" s="138">
        <v>17.86</v>
      </c>
      <c r="D33" s="156" t="s">
        <v>344</v>
      </c>
      <c r="E33" s="156" t="s">
        <v>345</v>
      </c>
      <c r="F33" s="138">
        <v>0</v>
      </c>
      <c r="G33" s="156" t="s">
        <v>346</v>
      </c>
      <c r="H33" s="156" t="s">
        <v>347</v>
      </c>
      <c r="I33" s="138">
        <v>0</v>
      </c>
    </row>
    <row r="34" spans="1:9" ht="15" customHeight="1">
      <c r="A34" s="155" t="s">
        <v>348</v>
      </c>
      <c r="B34" s="156" t="s">
        <v>349</v>
      </c>
      <c r="C34" s="138">
        <v>0</v>
      </c>
      <c r="D34" s="156" t="s">
        <v>350</v>
      </c>
      <c r="E34" s="156" t="s">
        <v>351</v>
      </c>
      <c r="F34" s="138">
        <v>0</v>
      </c>
      <c r="G34" s="156" t="s">
        <v>352</v>
      </c>
      <c r="H34" s="156" t="s">
        <v>163</v>
      </c>
      <c r="I34" s="138">
        <v>0</v>
      </c>
    </row>
    <row r="35" spans="1:9" ht="15" customHeight="1">
      <c r="A35" s="155" t="s">
        <v>353</v>
      </c>
      <c r="B35" s="156" t="s">
        <v>354</v>
      </c>
      <c r="C35" s="138">
        <v>0</v>
      </c>
      <c r="D35" s="156" t="s">
        <v>355</v>
      </c>
      <c r="E35" s="156" t="s">
        <v>356</v>
      </c>
      <c r="F35" s="138">
        <v>0</v>
      </c>
      <c r="G35" s="156"/>
      <c r="H35" s="156"/>
      <c r="I35" s="157"/>
    </row>
    <row r="36" spans="1:9" ht="15" customHeight="1">
      <c r="A36" s="155" t="s">
        <v>357</v>
      </c>
      <c r="B36" s="156" t="s">
        <v>358</v>
      </c>
      <c r="C36" s="138">
        <v>1.32</v>
      </c>
      <c r="D36" s="156" t="s">
        <v>359</v>
      </c>
      <c r="E36" s="156" t="s">
        <v>360</v>
      </c>
      <c r="F36" s="138">
        <v>0</v>
      </c>
      <c r="G36" s="156"/>
      <c r="H36" s="156"/>
      <c r="I36" s="157"/>
    </row>
    <row r="37" spans="1:9" ht="15" customHeight="1">
      <c r="A37" s="155"/>
      <c r="B37" s="156"/>
      <c r="C37" s="157"/>
      <c r="D37" s="156" t="s">
        <v>361</v>
      </c>
      <c r="E37" s="156" t="s">
        <v>362</v>
      </c>
      <c r="F37" s="138">
        <v>2.8</v>
      </c>
      <c r="G37" s="156"/>
      <c r="H37" s="156"/>
      <c r="I37" s="157"/>
    </row>
    <row r="38" spans="1:9" ht="15" customHeight="1">
      <c r="A38" s="154" t="s">
        <v>363</v>
      </c>
      <c r="B38" s="131" t="s">
        <v>363</v>
      </c>
      <c r="C38" s="138">
        <v>206.65</v>
      </c>
      <c r="D38" s="129" t="s">
        <v>364</v>
      </c>
      <c r="E38" s="131" t="s">
        <v>364</v>
      </c>
      <c r="F38" s="131" t="s">
        <v>364</v>
      </c>
      <c r="G38" s="131" t="s">
        <v>364</v>
      </c>
      <c r="H38" s="131" t="s">
        <v>364</v>
      </c>
      <c r="I38" s="138">
        <v>16.64</v>
      </c>
    </row>
    <row r="39" spans="1:9" ht="15" customHeight="1">
      <c r="A39" s="139" t="s">
        <v>365</v>
      </c>
      <c r="B39" s="140" t="s">
        <v>365</v>
      </c>
      <c r="C39" s="140" t="s">
        <v>365</v>
      </c>
      <c r="D39" s="140" t="s">
        <v>365</v>
      </c>
      <c r="E39" s="140" t="s">
        <v>365</v>
      </c>
      <c r="F39" s="140" t="s">
        <v>365</v>
      </c>
      <c r="G39" s="140" t="s">
        <v>365</v>
      </c>
      <c r="H39" s="140" t="s">
        <v>365</v>
      </c>
      <c r="I39" s="140" t="s">
        <v>365</v>
      </c>
    </row>
    <row r="40" spans="1:9" ht="15" customHeight="1">
      <c r="A40" s="111"/>
      <c r="B40" s="148"/>
      <c r="C40" s="148"/>
      <c r="D40" s="148"/>
      <c r="E40" s="158"/>
      <c r="F40" s="148"/>
      <c r="G40" s="148"/>
      <c r="H40" s="148"/>
      <c r="I40" s="152"/>
    </row>
  </sheetData>
  <sheetProtection/>
  <mergeCells count="15">
    <mergeCell ref="A7:C7"/>
    <mergeCell ref="D7:I7"/>
    <mergeCell ref="A38:B38"/>
    <mergeCell ref="D38:H38"/>
    <mergeCell ref="A39:I39"/>
    <mergeCell ref="A40:I40"/>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A1" sqref="A1"/>
    </sheetView>
  </sheetViews>
  <sheetFormatPr defaultColWidth="9.140625" defaultRowHeight="12.75"/>
  <cols>
    <col min="1" max="12" width="13.421875" style="0" customWidth="1"/>
  </cols>
  <sheetData>
    <row r="1" spans="1:12" ht="18.75" customHeight="1">
      <c r="A1" s="141"/>
      <c r="B1" s="118"/>
      <c r="C1" s="118"/>
      <c r="D1" s="118"/>
      <c r="E1" s="118"/>
      <c r="F1" s="142" t="s">
        <v>366</v>
      </c>
      <c r="G1" s="118"/>
      <c r="H1" s="118"/>
      <c r="I1" s="118"/>
      <c r="J1" s="118"/>
      <c r="K1" s="118"/>
      <c r="L1" s="120"/>
    </row>
    <row r="2" spans="1:12" ht="15" customHeight="1">
      <c r="A2" s="109" t="s">
        <v>367</v>
      </c>
      <c r="B2" s="121"/>
      <c r="C2" s="121"/>
      <c r="D2" s="121"/>
      <c r="E2" s="121"/>
      <c r="F2" s="121"/>
      <c r="G2" s="121"/>
      <c r="H2" s="121"/>
      <c r="I2" s="121"/>
      <c r="J2" s="121"/>
      <c r="K2" s="121"/>
      <c r="L2" s="150" t="s">
        <v>368</v>
      </c>
    </row>
    <row r="3" spans="1:12" ht="15" customHeight="1">
      <c r="A3" s="143" t="s">
        <v>2</v>
      </c>
      <c r="B3" s="122"/>
      <c r="C3" s="122"/>
      <c r="D3" s="122"/>
      <c r="E3" s="122"/>
      <c r="F3" s="144" t="s">
        <v>369</v>
      </c>
      <c r="G3" s="122"/>
      <c r="H3" s="122"/>
      <c r="I3" s="122"/>
      <c r="J3" s="122"/>
      <c r="K3" s="122"/>
      <c r="L3" s="151" t="s">
        <v>4</v>
      </c>
    </row>
    <row r="4" spans="1:12" ht="15" customHeight="1">
      <c r="A4" s="128" t="s">
        <v>370</v>
      </c>
      <c r="B4" s="127" t="s">
        <v>370</v>
      </c>
      <c r="C4" s="127" t="s">
        <v>370</v>
      </c>
      <c r="D4" s="127" t="s">
        <v>370</v>
      </c>
      <c r="E4" s="127" t="s">
        <v>370</v>
      </c>
      <c r="F4" s="127" t="s">
        <v>370</v>
      </c>
      <c r="G4" s="126" t="s">
        <v>205</v>
      </c>
      <c r="H4" s="127" t="s">
        <v>205</v>
      </c>
      <c r="I4" s="127" t="s">
        <v>205</v>
      </c>
      <c r="J4" s="127" t="s">
        <v>205</v>
      </c>
      <c r="K4" s="127" t="s">
        <v>205</v>
      </c>
      <c r="L4" s="127" t="s">
        <v>205</v>
      </c>
    </row>
    <row r="5" spans="1:12" ht="15" customHeight="1">
      <c r="A5" s="128" t="s">
        <v>126</v>
      </c>
      <c r="B5" s="126" t="s">
        <v>371</v>
      </c>
      <c r="C5" s="126" t="s">
        <v>372</v>
      </c>
      <c r="D5" s="127" t="s">
        <v>372</v>
      </c>
      <c r="E5" s="127" t="s">
        <v>372</v>
      </c>
      <c r="F5" s="126" t="s">
        <v>373</v>
      </c>
      <c r="G5" s="126" t="s">
        <v>126</v>
      </c>
      <c r="H5" s="126" t="s">
        <v>371</v>
      </c>
      <c r="I5" s="126" t="s">
        <v>372</v>
      </c>
      <c r="J5" s="127" t="s">
        <v>372</v>
      </c>
      <c r="K5" s="127" t="s">
        <v>372</v>
      </c>
      <c r="L5" s="126" t="s">
        <v>373</v>
      </c>
    </row>
    <row r="6" spans="1:12" ht="30" customHeight="1">
      <c r="A6" s="130" t="s">
        <v>126</v>
      </c>
      <c r="B6" s="127" t="s">
        <v>371</v>
      </c>
      <c r="C6" s="126" t="s">
        <v>198</v>
      </c>
      <c r="D6" s="126" t="s">
        <v>374</v>
      </c>
      <c r="E6" s="126" t="s">
        <v>375</v>
      </c>
      <c r="F6" s="127" t="s">
        <v>373</v>
      </c>
      <c r="G6" s="127" t="s">
        <v>126</v>
      </c>
      <c r="H6" s="127" t="s">
        <v>371</v>
      </c>
      <c r="I6" s="126" t="s">
        <v>198</v>
      </c>
      <c r="J6" s="126" t="s">
        <v>374</v>
      </c>
      <c r="K6" s="126" t="s">
        <v>375</v>
      </c>
      <c r="L6" s="127" t="s">
        <v>373</v>
      </c>
    </row>
    <row r="7" spans="1:12" ht="15" customHeight="1">
      <c r="A7" s="128" t="s">
        <v>11</v>
      </c>
      <c r="B7" s="126" t="s">
        <v>12</v>
      </c>
      <c r="C7" s="126" t="s">
        <v>20</v>
      </c>
      <c r="D7" s="126" t="s">
        <v>24</v>
      </c>
      <c r="E7" s="126" t="s">
        <v>28</v>
      </c>
      <c r="F7" s="126" t="s">
        <v>32</v>
      </c>
      <c r="G7" s="126" t="s">
        <v>36</v>
      </c>
      <c r="H7" s="126" t="s">
        <v>40</v>
      </c>
      <c r="I7" s="126" t="s">
        <v>43</v>
      </c>
      <c r="J7" s="126" t="s">
        <v>46</v>
      </c>
      <c r="K7" s="126" t="s">
        <v>49</v>
      </c>
      <c r="L7" s="126" t="s">
        <v>52</v>
      </c>
    </row>
    <row r="8" spans="1:12" ht="15" customHeight="1">
      <c r="A8" s="145">
        <v>3.5</v>
      </c>
      <c r="B8" s="138">
        <v>0</v>
      </c>
      <c r="C8" s="138">
        <v>0</v>
      </c>
      <c r="D8" s="138">
        <v>0</v>
      </c>
      <c r="E8" s="138">
        <v>0</v>
      </c>
      <c r="F8" s="138">
        <v>3.5</v>
      </c>
      <c r="G8" s="138">
        <v>1.23</v>
      </c>
      <c r="H8" s="138">
        <v>0</v>
      </c>
      <c r="I8" s="138">
        <v>0</v>
      </c>
      <c r="J8" s="138">
        <v>0</v>
      </c>
      <c r="K8" s="138">
        <v>0</v>
      </c>
      <c r="L8" s="138">
        <v>1.23</v>
      </c>
    </row>
    <row r="9" spans="1:12" ht="30" customHeight="1">
      <c r="A9" s="146" t="s">
        <v>376</v>
      </c>
      <c r="B9" s="147" t="s">
        <v>376</v>
      </c>
      <c r="C9" s="147" t="s">
        <v>376</v>
      </c>
      <c r="D9" s="147" t="s">
        <v>376</v>
      </c>
      <c r="E9" s="147" t="s">
        <v>376</v>
      </c>
      <c r="F9" s="147" t="s">
        <v>376</v>
      </c>
      <c r="G9" s="147" t="s">
        <v>376</v>
      </c>
      <c r="H9" s="147" t="s">
        <v>376</v>
      </c>
      <c r="I9" s="147" t="s">
        <v>376</v>
      </c>
      <c r="J9" s="147" t="s">
        <v>376</v>
      </c>
      <c r="K9" s="147" t="s">
        <v>376</v>
      </c>
      <c r="L9" s="147" t="s">
        <v>376</v>
      </c>
    </row>
    <row r="10" spans="1:12" ht="30" customHeight="1">
      <c r="A10" s="111"/>
      <c r="B10" s="148"/>
      <c r="C10" s="148"/>
      <c r="D10" s="148"/>
      <c r="E10" s="148"/>
      <c r="F10" s="149"/>
      <c r="G10" s="148"/>
      <c r="H10" s="148"/>
      <c r="I10" s="148"/>
      <c r="J10" s="148"/>
      <c r="K10" s="148"/>
      <c r="L10" s="152"/>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J40" sqref="J40"/>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41"/>
      <c r="B1" s="118"/>
      <c r="C1" s="118"/>
      <c r="D1" s="118"/>
      <c r="E1" s="119" t="s">
        <v>377</v>
      </c>
      <c r="F1" s="118"/>
      <c r="G1" s="118"/>
      <c r="H1" s="118"/>
      <c r="I1" s="118"/>
      <c r="J1" s="120"/>
    </row>
    <row r="2" spans="1:10" ht="15" customHeight="1">
      <c r="A2" s="111"/>
      <c r="B2" s="121"/>
      <c r="C2" s="121"/>
      <c r="D2" s="121"/>
      <c r="E2" s="121"/>
      <c r="F2" s="121"/>
      <c r="G2" s="121"/>
      <c r="H2" s="121"/>
      <c r="I2" s="121"/>
      <c r="J2" s="112" t="s">
        <v>378</v>
      </c>
    </row>
    <row r="3" spans="1:10" ht="15" customHeight="1">
      <c r="A3" s="113" t="s">
        <v>2</v>
      </c>
      <c r="B3" s="122"/>
      <c r="C3" s="122"/>
      <c r="D3" s="122"/>
      <c r="E3" s="123" t="s">
        <v>3</v>
      </c>
      <c r="F3" s="122"/>
      <c r="G3" s="122"/>
      <c r="H3" s="122"/>
      <c r="I3" s="122"/>
      <c r="J3" s="114" t="s">
        <v>4</v>
      </c>
    </row>
    <row r="4" spans="1:10" ht="15" customHeight="1">
      <c r="A4" s="124" t="s">
        <v>7</v>
      </c>
      <c r="B4" s="125" t="s">
        <v>7</v>
      </c>
      <c r="C4" s="125" t="s">
        <v>7</v>
      </c>
      <c r="D4" s="125" t="s">
        <v>7</v>
      </c>
      <c r="E4" s="126" t="s">
        <v>105</v>
      </c>
      <c r="F4" s="126" t="s">
        <v>379</v>
      </c>
      <c r="G4" s="126" t="s">
        <v>197</v>
      </c>
      <c r="H4" s="127" t="s">
        <v>197</v>
      </c>
      <c r="I4" s="127" t="s">
        <v>197</v>
      </c>
      <c r="J4" s="126" t="s">
        <v>107</v>
      </c>
    </row>
    <row r="5" spans="1:10" ht="15" customHeight="1">
      <c r="A5" s="128" t="s">
        <v>124</v>
      </c>
      <c r="B5" s="127" t="s">
        <v>124</v>
      </c>
      <c r="C5" s="127" t="s">
        <v>124</v>
      </c>
      <c r="D5" s="129" t="s">
        <v>125</v>
      </c>
      <c r="E5" s="127" t="s">
        <v>105</v>
      </c>
      <c r="F5" s="127" t="s">
        <v>379</v>
      </c>
      <c r="G5" s="126" t="s">
        <v>198</v>
      </c>
      <c r="H5" s="126" t="s">
        <v>167</v>
      </c>
      <c r="I5" s="126" t="s">
        <v>168</v>
      </c>
      <c r="J5" s="127" t="s">
        <v>107</v>
      </c>
    </row>
    <row r="6" spans="1:10" ht="15" customHeight="1">
      <c r="A6" s="130" t="s">
        <v>124</v>
      </c>
      <c r="B6" s="127" t="s">
        <v>124</v>
      </c>
      <c r="C6" s="127" t="s">
        <v>124</v>
      </c>
      <c r="D6" s="131" t="s">
        <v>125</v>
      </c>
      <c r="E6" s="127" t="s">
        <v>105</v>
      </c>
      <c r="F6" s="127" t="s">
        <v>379</v>
      </c>
      <c r="G6" s="127" t="s">
        <v>198</v>
      </c>
      <c r="H6" s="127" t="s">
        <v>167</v>
      </c>
      <c r="I6" s="127" t="s">
        <v>168</v>
      </c>
      <c r="J6" s="127" t="s">
        <v>107</v>
      </c>
    </row>
    <row r="7" spans="1:10" ht="15" customHeight="1">
      <c r="A7" s="130" t="s">
        <v>124</v>
      </c>
      <c r="B7" s="127" t="s">
        <v>124</v>
      </c>
      <c r="C7" s="127" t="s">
        <v>124</v>
      </c>
      <c r="D7" s="131" t="s">
        <v>125</v>
      </c>
      <c r="E7" s="127" t="s">
        <v>105</v>
      </c>
      <c r="F7" s="127" t="s">
        <v>379</v>
      </c>
      <c r="G7" s="127" t="s">
        <v>198</v>
      </c>
      <c r="H7" s="127" t="s">
        <v>167</v>
      </c>
      <c r="I7" s="127" t="s">
        <v>168</v>
      </c>
      <c r="J7" s="127" t="s">
        <v>107</v>
      </c>
    </row>
    <row r="8" spans="1:10" ht="15" customHeight="1">
      <c r="A8" s="132" t="s">
        <v>10</v>
      </c>
      <c r="B8" s="133" t="s">
        <v>10</v>
      </c>
      <c r="C8" s="133" t="s">
        <v>10</v>
      </c>
      <c r="D8" s="133" t="s">
        <v>10</v>
      </c>
      <c r="E8" s="129" t="s">
        <v>11</v>
      </c>
      <c r="F8" s="129" t="s">
        <v>12</v>
      </c>
      <c r="G8" s="129" t="s">
        <v>20</v>
      </c>
      <c r="H8" s="129" t="s">
        <v>24</v>
      </c>
      <c r="I8" s="129" t="s">
        <v>28</v>
      </c>
      <c r="J8" s="129" t="s">
        <v>32</v>
      </c>
    </row>
    <row r="9" spans="1:10" ht="15" customHeight="1">
      <c r="A9" s="124" t="s">
        <v>126</v>
      </c>
      <c r="B9" s="125" t="s">
        <v>126</v>
      </c>
      <c r="C9" s="125" t="s">
        <v>126</v>
      </c>
      <c r="D9" s="125" t="s">
        <v>126</v>
      </c>
      <c r="E9" s="134"/>
      <c r="F9" s="134"/>
      <c r="G9" s="134"/>
      <c r="H9" s="134"/>
      <c r="I9" s="134"/>
      <c r="J9" s="134"/>
    </row>
    <row r="10" spans="1:10" ht="15" customHeight="1">
      <c r="A10" s="135"/>
      <c r="B10" s="136"/>
      <c r="C10" s="136"/>
      <c r="D10" s="137"/>
      <c r="E10" s="138"/>
      <c r="F10" s="138"/>
      <c r="G10" s="138"/>
      <c r="H10" s="138"/>
      <c r="I10" s="138"/>
      <c r="J10" s="138"/>
    </row>
    <row r="11" spans="1:10" ht="15" customHeight="1">
      <c r="A11" s="139" t="s">
        <v>380</v>
      </c>
      <c r="B11" s="140" t="s">
        <v>380</v>
      </c>
      <c r="C11" s="140" t="s">
        <v>380</v>
      </c>
      <c r="D11" s="140" t="s">
        <v>380</v>
      </c>
      <c r="E11" s="140" t="s">
        <v>380</v>
      </c>
      <c r="F11" s="140" t="s">
        <v>380</v>
      </c>
      <c r="G11" s="140" t="s">
        <v>380</v>
      </c>
      <c r="H11" s="140" t="s">
        <v>380</v>
      </c>
      <c r="I11" s="140" t="s">
        <v>380</v>
      </c>
      <c r="J11" s="140" t="s">
        <v>380</v>
      </c>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A1" sqref="A1"/>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17"/>
      <c r="B1" s="118"/>
      <c r="C1" s="118"/>
      <c r="D1" s="119" t="s">
        <v>381</v>
      </c>
      <c r="E1" s="118"/>
      <c r="F1" s="118"/>
      <c r="G1" s="120"/>
    </row>
    <row r="2" spans="1:7" ht="15" customHeight="1">
      <c r="A2" s="109"/>
      <c r="B2" s="121"/>
      <c r="C2" s="121"/>
      <c r="D2" s="121"/>
      <c r="E2" s="121"/>
      <c r="F2" s="121"/>
      <c r="G2" s="110"/>
    </row>
    <row r="3" spans="1:7" ht="15" customHeight="1">
      <c r="A3" s="109"/>
      <c r="B3" s="121"/>
      <c r="C3" s="121"/>
      <c r="D3" s="121"/>
      <c r="E3" s="121"/>
      <c r="F3" s="121"/>
      <c r="G3" s="110"/>
    </row>
    <row r="4" spans="1:7" ht="15" customHeight="1">
      <c r="A4" s="111"/>
      <c r="B4" s="121"/>
      <c r="C4" s="121"/>
      <c r="D4" s="121"/>
      <c r="E4" s="121"/>
      <c r="F4" s="121"/>
      <c r="G4" s="112" t="s">
        <v>382</v>
      </c>
    </row>
    <row r="5" spans="1:7" ht="15" customHeight="1">
      <c r="A5" s="113" t="s">
        <v>2</v>
      </c>
      <c r="B5" s="122"/>
      <c r="C5" s="122"/>
      <c r="D5" s="123" t="s">
        <v>3</v>
      </c>
      <c r="E5" s="122"/>
      <c r="F5" s="122"/>
      <c r="G5" s="114" t="s">
        <v>4</v>
      </c>
    </row>
    <row r="6" spans="1:7" ht="15" customHeight="1">
      <c r="A6" s="124" t="s">
        <v>7</v>
      </c>
      <c r="B6" s="125" t="s">
        <v>7</v>
      </c>
      <c r="C6" s="125" t="s">
        <v>7</v>
      </c>
      <c r="D6" s="125" t="s">
        <v>7</v>
      </c>
      <c r="E6" s="126" t="s">
        <v>197</v>
      </c>
      <c r="F6" s="127" t="s">
        <v>197</v>
      </c>
      <c r="G6" s="127" t="s">
        <v>197</v>
      </c>
    </row>
    <row r="7" spans="1:7" ht="15" customHeight="1">
      <c r="A7" s="128" t="s">
        <v>124</v>
      </c>
      <c r="B7" s="127" t="s">
        <v>124</v>
      </c>
      <c r="C7" s="127" t="s">
        <v>124</v>
      </c>
      <c r="D7" s="129" t="s">
        <v>125</v>
      </c>
      <c r="E7" s="126" t="s">
        <v>126</v>
      </c>
      <c r="F7" s="126" t="s">
        <v>167</v>
      </c>
      <c r="G7" s="126" t="s">
        <v>168</v>
      </c>
    </row>
    <row r="8" spans="1:7" ht="15" customHeight="1">
      <c r="A8" s="130" t="s">
        <v>124</v>
      </c>
      <c r="B8" s="127" t="s">
        <v>124</v>
      </c>
      <c r="C8" s="127" t="s">
        <v>124</v>
      </c>
      <c r="D8" s="131" t="s">
        <v>125</v>
      </c>
      <c r="E8" s="127" t="s">
        <v>126</v>
      </c>
      <c r="F8" s="127" t="s">
        <v>167</v>
      </c>
      <c r="G8" s="127" t="s">
        <v>168</v>
      </c>
    </row>
    <row r="9" spans="1:7" ht="15" customHeight="1">
      <c r="A9" s="130" t="s">
        <v>124</v>
      </c>
      <c r="B9" s="127" t="s">
        <v>124</v>
      </c>
      <c r="C9" s="127" t="s">
        <v>124</v>
      </c>
      <c r="D9" s="131" t="s">
        <v>125</v>
      </c>
      <c r="E9" s="127" t="s">
        <v>126</v>
      </c>
      <c r="F9" s="127" t="s">
        <v>167</v>
      </c>
      <c r="G9" s="127" t="s">
        <v>168</v>
      </c>
    </row>
    <row r="10" spans="1:7" ht="15" customHeight="1">
      <c r="A10" s="132" t="s">
        <v>10</v>
      </c>
      <c r="B10" s="133" t="s">
        <v>10</v>
      </c>
      <c r="C10" s="133" t="s">
        <v>10</v>
      </c>
      <c r="D10" s="133" t="s">
        <v>10</v>
      </c>
      <c r="E10" s="129" t="s">
        <v>11</v>
      </c>
      <c r="F10" s="129" t="s">
        <v>12</v>
      </c>
      <c r="G10" s="129" t="s">
        <v>20</v>
      </c>
    </row>
    <row r="11" spans="1:7" ht="15" customHeight="1">
      <c r="A11" s="124" t="s">
        <v>126</v>
      </c>
      <c r="B11" s="125" t="s">
        <v>126</v>
      </c>
      <c r="C11" s="125" t="s">
        <v>126</v>
      </c>
      <c r="D11" s="125" t="s">
        <v>126</v>
      </c>
      <c r="E11" s="134"/>
      <c r="F11" s="134"/>
      <c r="G11" s="134"/>
    </row>
    <row r="12" spans="1:7" ht="15" customHeight="1">
      <c r="A12" s="135"/>
      <c r="B12" s="136"/>
      <c r="C12" s="136"/>
      <c r="D12" s="137"/>
      <c r="E12" s="138"/>
      <c r="F12" s="138"/>
      <c r="G12" s="138"/>
    </row>
    <row r="13" spans="1:7" ht="15" customHeight="1">
      <c r="A13" s="139" t="s">
        <v>383</v>
      </c>
      <c r="B13" s="140" t="s">
        <v>383</v>
      </c>
      <c r="C13" s="140" t="s">
        <v>383</v>
      </c>
      <c r="D13" s="140" t="s">
        <v>383</v>
      </c>
      <c r="E13" s="140" t="s">
        <v>383</v>
      </c>
      <c r="F13" s="140" t="s">
        <v>383</v>
      </c>
      <c r="G13" s="140" t="s">
        <v>383</v>
      </c>
    </row>
  </sheetData>
  <sheetProtection/>
  <mergeCells count="11">
    <mergeCell ref="A6:D6"/>
    <mergeCell ref="E6:G6"/>
    <mergeCell ref="A10:D10"/>
    <mergeCell ref="A11:D11"/>
    <mergeCell ref="A12:C12"/>
    <mergeCell ref="A13:G13"/>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2022-10-08T03:14:10Z</dcterms:created>
  <dcterms:modified xsi:type="dcterms:W3CDTF">2022-10-08T07:54:36Z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EDC38D4029CE48B4B15311A31B01035F</vt:lpwstr>
  </property>
  <property fmtid="{D5CDD505-2E9C-101B-9397-08002B2CF9AE}" pid="4" name="KSOProductBuildV">
    <vt:lpwstr>2052-11.1.0.12358</vt:lpwstr>
  </property>
</Properties>
</file>